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ph_aslia\AppData\Local\Microsoft\Windows\INetCache\Content.Outlook\MD1XOMK9\"/>
    </mc:Choice>
  </mc:AlternateContent>
  <bookViews>
    <workbookView xWindow="0" yWindow="0" windowWidth="23040" windowHeight="8616" activeTab="1"/>
  </bookViews>
  <sheets>
    <sheet name=" " sheetId="3" r:id="rId1"/>
    <sheet name="Notlar" sheetId="11" r:id="rId2"/>
    <sheet name="Yasal Uyarı" sheetId="13" r:id="rId3"/>
    <sheet name="Gemi Doluluk Oranları_2022" sheetId="26" r:id="rId4"/>
    <sheet name="Aralık-22" sheetId="28" r:id="rId5"/>
    <sheet name="Kasım-22" sheetId="29" r:id="rId6"/>
    <sheet name="Ekim-22" sheetId="30" r:id="rId7"/>
    <sheet name="Eylül-22" sheetId="24" r:id="rId8"/>
    <sheet name="Ağustos-22 " sheetId="22" r:id="rId9"/>
    <sheet name="Tem-22" sheetId="21" r:id="rId10"/>
    <sheet name="Haz-22" sheetId="20" r:id="rId11"/>
    <sheet name="May-22" sheetId="19" r:id="rId12"/>
    <sheet name="Nis-22" sheetId="18" r:id="rId13"/>
    <sheet name="Mart-22" sheetId="17" r:id="rId14"/>
    <sheet name="Subat-22" sheetId="16" r:id="rId15"/>
    <sheet name="Ocak-22" sheetId="15" r:id="rId16"/>
    <sheet name="Aralık-21" sheetId="14" r:id="rId17"/>
    <sheet name="Kasım-21" sheetId="10" r:id="rId18"/>
    <sheet name="Ekim-21" sheetId="9" r:id="rId19"/>
    <sheet name="Eylül-21" sheetId="1" r:id="rId20"/>
  </sheets>
  <externalReferences>
    <externalReference r:id="rId21"/>
    <externalReference r:id="rId22"/>
    <externalReference r:id="rId23"/>
  </externalReferences>
  <definedNames>
    <definedName name="_Order1" hidden="1">255</definedName>
    <definedName name="_Order2" hidden="1">255</definedName>
    <definedName name="AcqOppSwitch" localSheetId="8">[1]Inputs!$E$44</definedName>
    <definedName name="AcqOppSwitch" localSheetId="7">[1]Inputs!$E$44</definedName>
    <definedName name="AcqOppSwitch" localSheetId="3">[1]Inputs!$E$44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8">[1]Inputs!$E$49</definedName>
    <definedName name="KalundborgSwitch" localSheetId="7">[1]Inputs!$E$49</definedName>
    <definedName name="KalundborgSwitch" localSheetId="3">[1]Inputs!$E$49</definedName>
    <definedName name="KalundborgSwitch">[2]Inputs!$E$49</definedName>
    <definedName name="LasPalmasSwitch" localSheetId="8">[1]Inputs!#REF!</definedName>
    <definedName name="LasPalmasSwitch" localSheetId="4">[2]Inputs!#REF!</definedName>
    <definedName name="LasPalmasSwitch" localSheetId="6">[2]Inputs!#REF!</definedName>
    <definedName name="LasPalmasSwitch" localSheetId="7">[1]Inputs!#REF!</definedName>
    <definedName name="LasPalmasSwitch" localSheetId="3">[1]Inputs!#REF!</definedName>
    <definedName name="LasPalmasSwitch" localSheetId="5">[2]Inputs!#REF!</definedName>
    <definedName name="LasPalmasSwitch" localSheetId="1">[2]Inputs!#REF!</definedName>
    <definedName name="LasPalmasSwitch" localSheetId="2">[2]Inputs!#REF!</definedName>
    <definedName name="LasPalmasSwitch">[2]Inputs!#REF!</definedName>
    <definedName name="ll" localSheetId="8">[2]Inputs!#REF!</definedName>
    <definedName name="ll">[2]Inputs!#REF!</definedName>
    <definedName name="_xlnm.Print_Area" localSheetId="1">Notlar!$A$1:$CA$35</definedName>
    <definedName name="_xlnm.Print_Area" localSheetId="2">'Yasal Uyarı'!$A$1:$CA$35</definedName>
    <definedName name="ProjectionsSwitch" localSheetId="8">[1]Inputs!$E$13</definedName>
    <definedName name="ProjectionsSwitch" localSheetId="7">[1]Inputs!$E$13</definedName>
    <definedName name="ProjectionsSwitch" localSheetId="3">[1]Inputs!$E$13</definedName>
    <definedName name="ProjectionsSwitch">[2]Inputs!$E$13</definedName>
    <definedName name="SanJuanSwitch" localSheetId="8">[1]Inputs!$E$51</definedName>
    <definedName name="SanJuanSwitch" localSheetId="7">[1]Inputs!$E$51</definedName>
    <definedName name="SanJuanSwitch" localSheetId="3">[1]Inputs!$E$51</definedName>
    <definedName name="SanJuanSwitch">[2]Inputs!$E$51</definedName>
    <definedName name="ScenarioSwitch" localSheetId="8">[1]Inputs!$E$14</definedName>
    <definedName name="ScenarioSwitch" localSheetId="7">[1]Inputs!$E$14</definedName>
    <definedName name="ScenarioSwitch" localSheetId="3">[1]Inputs!$E$14</definedName>
    <definedName name="ScenarioSwitch">[2]Inputs!$E$14</definedName>
    <definedName name="TortolaSwitch" localSheetId="8">[1]Inputs!$E$50</definedName>
    <definedName name="TortolaSwitch" localSheetId="7">[1]Inputs!$E$50</definedName>
    <definedName name="TortolaSwitch" localSheetId="3">[1]Inputs!$E$50</definedName>
    <definedName name="TortolaSwitch">[2]Inputs!$E$50</definedName>
    <definedName name="ValenciaSwitch" localSheetId="8">[1]Inputs!$E$48</definedName>
    <definedName name="ValenciaSwitch" localSheetId="7">[1]Inputs!$E$48</definedName>
    <definedName name="ValenciaSwitch" localSheetId="3">[1]Inputs!$E$48</definedName>
    <definedName name="ValenciaSwitch">[2]Inputs!$E$48</definedName>
    <definedName name="z" localSheetId="8">[1]Inputs!#REF!</definedName>
    <definedName name="z" localSheetId="4">[2]Inputs!#REF!</definedName>
    <definedName name="z" localSheetId="6">[2]Inputs!#REF!</definedName>
    <definedName name="z" localSheetId="7">[1]Inputs!#REF!</definedName>
    <definedName name="z" localSheetId="3">[1]Inputs!#REF!</definedName>
    <definedName name="z" localSheetId="5">[2]Inputs!#REF!</definedName>
    <definedName name="z" localSheetId="1">[2]Inputs!#REF!</definedName>
    <definedName name="z" localSheetId="2">[2]Inputs!#REF!</definedName>
    <definedName name="z">[2]Inputs!#REF!</definedName>
    <definedName name="Z_5F6D01E3_9E6F_4D7F_980F_63899AF95899_.wvu.Cols" localSheetId="8" hidden="1">'Ağustos-22 '!$X:$XFD</definedName>
    <definedName name="Z_5F6D01E3_9E6F_4D7F_980F_63899AF95899_.wvu.Cols" localSheetId="4" hidden="1">'Aralık-22'!$X:$XFD</definedName>
    <definedName name="Z_5F6D01E3_9E6F_4D7F_980F_63899AF95899_.wvu.Cols" localSheetId="6" hidden="1">'Ekim-22'!$X:$XFD</definedName>
    <definedName name="Z_5F6D01E3_9E6F_4D7F_980F_63899AF95899_.wvu.Cols" localSheetId="7" hidden="1">'Eylül-22'!$X:$XFD</definedName>
    <definedName name="Z_5F6D01E3_9E6F_4D7F_980F_63899AF95899_.wvu.Cols" localSheetId="3" hidden="1">'Gemi Doluluk Oranları_2022'!$U:$XFD</definedName>
    <definedName name="Z_5F6D01E3_9E6F_4D7F_980F_63899AF95899_.wvu.Cols" localSheetId="5" hidden="1">'Kasım-22'!$X:$XFD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0" l="1"/>
  <c r="K13" i="30"/>
  <c r="L13" i="30"/>
  <c r="M13" i="30"/>
  <c r="M13" i="29" s="1"/>
  <c r="N13" i="30"/>
  <c r="N13" i="29" s="1"/>
  <c r="O13" i="30"/>
  <c r="P13" i="30"/>
  <c r="Q13" i="30"/>
  <c r="J14" i="30"/>
  <c r="K14" i="30"/>
  <c r="L14" i="30"/>
  <c r="M14" i="30"/>
  <c r="N14" i="30"/>
  <c r="O14" i="30"/>
  <c r="P14" i="30"/>
  <c r="S14" i="30"/>
  <c r="J16" i="30"/>
  <c r="K16" i="30"/>
  <c r="L16" i="30"/>
  <c r="M16" i="30"/>
  <c r="N16" i="30"/>
  <c r="O16" i="30"/>
  <c r="P16" i="30"/>
  <c r="J17" i="30"/>
  <c r="K17" i="30"/>
  <c r="L17" i="30"/>
  <c r="M17" i="30"/>
  <c r="N17" i="30"/>
  <c r="Q17" i="30" s="1"/>
  <c r="O17" i="30"/>
  <c r="P17" i="30"/>
  <c r="S17" i="30" s="1"/>
  <c r="R17" i="30"/>
  <c r="J19" i="30"/>
  <c r="K19" i="30"/>
  <c r="L19" i="30"/>
  <c r="M19" i="30"/>
  <c r="N19" i="30"/>
  <c r="O19" i="30"/>
  <c r="O19" i="29" s="1"/>
  <c r="P19" i="30"/>
  <c r="P19" i="29" s="1"/>
  <c r="F20" i="30"/>
  <c r="K20" i="30" s="1"/>
  <c r="M20" i="30"/>
  <c r="Q20" i="30" s="1"/>
  <c r="N20" i="30"/>
  <c r="O20" i="30"/>
  <c r="O20" i="29" s="1"/>
  <c r="P20" i="30"/>
  <c r="P20" i="29" s="1"/>
  <c r="J22" i="30"/>
  <c r="K22" i="30"/>
  <c r="L22" i="30"/>
  <c r="M22" i="30"/>
  <c r="R22" i="30" s="1"/>
  <c r="N22" i="30"/>
  <c r="N22" i="29" s="1"/>
  <c r="O22" i="30"/>
  <c r="P22" i="30"/>
  <c r="J23" i="30"/>
  <c r="K23" i="30"/>
  <c r="L23" i="30"/>
  <c r="M23" i="30"/>
  <c r="N23" i="30"/>
  <c r="N23" i="29" s="1"/>
  <c r="O23" i="30"/>
  <c r="O23" i="29" s="1"/>
  <c r="P23" i="30"/>
  <c r="P23" i="29" s="1"/>
  <c r="J25" i="30"/>
  <c r="K25" i="30"/>
  <c r="L25" i="30"/>
  <c r="M25" i="30"/>
  <c r="N25" i="30"/>
  <c r="N25" i="29" s="1"/>
  <c r="O25" i="30"/>
  <c r="O25" i="29" s="1"/>
  <c r="P25" i="30"/>
  <c r="J26" i="30"/>
  <c r="K26" i="30"/>
  <c r="L26" i="30"/>
  <c r="M26" i="30"/>
  <c r="M26" i="29" s="1"/>
  <c r="N26" i="30"/>
  <c r="O26" i="30"/>
  <c r="P26" i="30"/>
  <c r="P26" i="29" s="1"/>
  <c r="F28" i="30"/>
  <c r="J28" i="30"/>
  <c r="K28" i="30"/>
  <c r="L28" i="30"/>
  <c r="M28" i="30"/>
  <c r="N28" i="30"/>
  <c r="O28" i="30"/>
  <c r="O28" i="29" s="1"/>
  <c r="P28" i="30"/>
  <c r="P28" i="29" s="1"/>
  <c r="V28" i="30"/>
  <c r="V30" i="30" s="1"/>
  <c r="F29" i="30"/>
  <c r="J29" i="30" s="1"/>
  <c r="N29" i="30"/>
  <c r="N29" i="29" s="1"/>
  <c r="O29" i="30"/>
  <c r="O29" i="29" s="1"/>
  <c r="P29" i="30"/>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P29" i="29"/>
  <c r="F29" i="29"/>
  <c r="K29" i="29" s="1"/>
  <c r="V28" i="29"/>
  <c r="V30" i="29" s="1"/>
  <c r="N28" i="29"/>
  <c r="F28" i="29"/>
  <c r="L28" i="29" s="1"/>
  <c r="O26" i="29"/>
  <c r="L26" i="29"/>
  <c r="K26" i="29"/>
  <c r="J26" i="29"/>
  <c r="L25" i="29"/>
  <c r="K25" i="29"/>
  <c r="J25" i="29"/>
  <c r="L23" i="29"/>
  <c r="K23" i="29"/>
  <c r="J23" i="29"/>
  <c r="O22" i="29"/>
  <c r="L22" i="29"/>
  <c r="K22" i="29"/>
  <c r="J22" i="29"/>
  <c r="L20" i="29"/>
  <c r="J20" i="29"/>
  <c r="F20" i="29"/>
  <c r="K20" i="29" s="1"/>
  <c r="N19" i="29"/>
  <c r="L19" i="29"/>
  <c r="K19" i="29"/>
  <c r="J19" i="29"/>
  <c r="P17" i="29"/>
  <c r="O17" i="29"/>
  <c r="N17" i="29"/>
  <c r="M17" i="29"/>
  <c r="L17" i="29"/>
  <c r="K17" i="29"/>
  <c r="J17" i="29"/>
  <c r="P16" i="29"/>
  <c r="O16" i="29"/>
  <c r="N16" i="29"/>
  <c r="L16" i="29"/>
  <c r="K16" i="29"/>
  <c r="J16" i="29"/>
  <c r="M14" i="29"/>
  <c r="L14" i="29"/>
  <c r="K14" i="29"/>
  <c r="J14" i="29"/>
  <c r="P13" i="29"/>
  <c r="O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S26" i="29" l="1"/>
  <c r="M22" i="29"/>
  <c r="Q25" i="30"/>
  <c r="P31" i="30"/>
  <c r="O30" i="30"/>
  <c r="N30" i="30"/>
  <c r="N31" i="30"/>
  <c r="Q23" i="30"/>
  <c r="S22" i="30"/>
  <c r="J29" i="29"/>
  <c r="Q28" i="30"/>
  <c r="Q26" i="30"/>
  <c r="M23" i="29"/>
  <c r="M25" i="29"/>
  <c r="Q25" i="29" s="1"/>
  <c r="O31" i="30"/>
  <c r="S14" i="29"/>
  <c r="Q22" i="29"/>
  <c r="S13" i="29"/>
  <c r="N14" i="29"/>
  <c r="R26" i="29"/>
  <c r="J30" i="30"/>
  <c r="S28" i="30"/>
  <c r="Q22" i="30"/>
  <c r="L20" i="30"/>
  <c r="Q14" i="30"/>
  <c r="R13" i="30"/>
  <c r="R19" i="30"/>
  <c r="P14" i="29"/>
  <c r="M20" i="29"/>
  <c r="R20" i="29" s="1"/>
  <c r="M28" i="29"/>
  <c r="S28" i="29" s="1"/>
  <c r="R28" i="30"/>
  <c r="S23" i="30"/>
  <c r="J20" i="30"/>
  <c r="M19" i="29"/>
  <c r="P22" i="29"/>
  <c r="P30" i="30"/>
  <c r="R23" i="30"/>
  <c r="R25" i="30"/>
  <c r="Q19" i="30"/>
  <c r="Q17" i="29"/>
  <c r="L31" i="30"/>
  <c r="M30" i="30"/>
  <c r="M29" i="30"/>
  <c r="S16" i="30"/>
  <c r="K31" i="30"/>
  <c r="L30" i="30"/>
  <c r="L29" i="30"/>
  <c r="S26" i="30"/>
  <c r="S20" i="30"/>
  <c r="R16" i="30"/>
  <c r="K30" i="30"/>
  <c r="K29" i="30"/>
  <c r="R26" i="30"/>
  <c r="R20" i="30"/>
  <c r="Q16" i="30"/>
  <c r="M16" i="29"/>
  <c r="R16" i="29" s="1"/>
  <c r="N26" i="29"/>
  <c r="S25" i="30"/>
  <c r="R14" i="30"/>
  <c r="R19" i="29"/>
  <c r="N20" i="29"/>
  <c r="S19" i="30"/>
  <c r="S13" i="30"/>
  <c r="O14" i="29"/>
  <c r="O31" i="29" s="1"/>
  <c r="P25" i="29"/>
  <c r="R22" i="29"/>
  <c r="R17" i="29"/>
  <c r="S22" i="29"/>
  <c r="Q23" i="29"/>
  <c r="J28" i="29"/>
  <c r="F30" i="29"/>
  <c r="N30" i="29"/>
  <c r="Q13" i="29"/>
  <c r="S17" i="29"/>
  <c r="Q19" i="29"/>
  <c r="K28" i="29"/>
  <c r="O30" i="29"/>
  <c r="F31" i="29"/>
  <c r="S19" i="29"/>
  <c r="P31" i="29"/>
  <c r="R13" i="29"/>
  <c r="P30" i="29"/>
  <c r="Q14" i="29"/>
  <c r="Q26" i="29"/>
  <c r="L29" i="29"/>
  <c r="J14" i="28"/>
  <c r="K14" i="28"/>
  <c r="L14" i="28"/>
  <c r="J28" i="28"/>
  <c r="F30" i="28"/>
  <c r="K28" i="28"/>
  <c r="F31" i="28"/>
  <c r="L28" i="28"/>
  <c r="J29" i="28"/>
  <c r="L29" i="28"/>
  <c r="S20" i="29" l="1"/>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N26" i="28" l="1"/>
  <c r="P26" i="28"/>
  <c r="N19" i="28"/>
  <c r="O16" i="28"/>
  <c r="P20" i="28"/>
  <c r="N22" i="28"/>
  <c r="P28" i="28"/>
  <c r="N29" i="28"/>
  <c r="P25" i="28"/>
  <c r="N20" i="28"/>
  <c r="P16" i="28"/>
  <c r="M17" i="28"/>
  <c r="N23" i="28"/>
  <c r="O29" i="28"/>
  <c r="P19" i="28"/>
  <c r="N28" i="28"/>
  <c r="P22" i="28"/>
  <c r="N17" i="28"/>
  <c r="P17" i="28"/>
  <c r="P23" i="28"/>
  <c r="P29" i="28"/>
  <c r="O17" i="28" l="1"/>
  <c r="O28" i="28"/>
  <c r="N16" i="28"/>
  <c r="O19" i="28"/>
  <c r="M28" i="28"/>
  <c r="M23" i="28"/>
  <c r="N25" i="28"/>
  <c r="N13" i="28"/>
  <c r="M25" i="28"/>
  <c r="M14" i="28"/>
  <c r="M16" i="28"/>
  <c r="M22" i="28"/>
  <c r="O13" i="28"/>
  <c r="P14" i="28"/>
  <c r="P31" i="28" s="1"/>
  <c r="O26" i="28"/>
  <c r="O14" i="28"/>
  <c r="S17" i="28"/>
  <c r="Q17" i="28"/>
  <c r="R17" i="28"/>
  <c r="M26" i="28"/>
  <c r="O23" i="28"/>
  <c r="O25" i="28"/>
  <c r="P13" i="28"/>
  <c r="P30" i="28" s="1"/>
  <c r="O22" i="28"/>
  <c r="O20" i="28"/>
  <c r="M13" i="28"/>
  <c r="N14" i="28"/>
  <c r="N31" i="28" s="1"/>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M20" i="28" l="1"/>
  <c r="S20" i="28" l="1"/>
  <c r="Q20" i="28"/>
  <c r="R20" i="28"/>
  <c r="M19" i="28" l="1"/>
  <c r="R19" i="28" l="1"/>
  <c r="S19" i="28"/>
  <c r="Q19" i="28"/>
  <c r="M30" i="28"/>
  <c r="M29"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<sst xmlns="http://schemas.openxmlformats.org/spreadsheetml/2006/main" count="651" uniqueCount="75">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</sst>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a:t>
          </a:r>
          <a:r>
            <a:rPr lang="de-DE" sz="1200">
              <a:solidFill>
                <a:schemeClr val="dk1"/>
              </a:solidFill>
              <a:effectLst/>
              <a:latin typeface="+mn-lt"/>
              <a:ea typeface="+mn-ea"/>
              <a:cs typeface="+mn-cs"/>
            </a:rPr>
            <a:t>içermektedir.</a:t>
          </a:r>
          <a:r>
            <a:rPr lang="tr-TR" sz="1200">
              <a:solidFill>
                <a:schemeClr val="dk1"/>
              </a:solidFill>
              <a:effectLst/>
              <a:latin typeface="+mn-lt"/>
              <a:ea typeface="+mn-ea"/>
              <a:cs typeface="+mn-cs"/>
            </a:rPr>
            <a:t> Ayrıca Aralık 2022'de hesaplamalara Kanarya Adaları (</a:t>
          </a:r>
          <a:r>
            <a:rPr lang="en-US" sz="1200">
              <a:solidFill>
                <a:schemeClr val="dk1"/>
              </a:solidFill>
              <a:effectLst/>
              <a:latin typeface="+mn-lt"/>
              <a:ea typeface="+mn-ea"/>
              <a:cs typeface="+mn-cs"/>
            </a:rPr>
            <a:t>Las</a:t>
          </a:r>
          <a:r>
            <a:rPr lang="en-US" sz="1200" baseline="0">
              <a:solidFill>
                <a:schemeClr val="dk1"/>
              </a:solidFill>
              <a:effectLst/>
              <a:latin typeface="+mn-lt"/>
              <a:ea typeface="+mn-ea"/>
              <a:cs typeface="+mn-cs"/>
            </a:rPr>
            <a:t> Palmas</a:t>
          </a:r>
          <a:r>
            <a:rPr lang="tr-TR" sz="1200">
              <a:solidFill>
                <a:schemeClr val="dk1"/>
              </a:solidFill>
              <a:effectLst/>
              <a:latin typeface="+mn-lt"/>
              <a:ea typeface="+mn-ea"/>
              <a:cs typeface="+mn-cs"/>
            </a:rPr>
            <a:t>, Lanzarote ve Fuerteventura) </a:t>
          </a:r>
          <a:r>
            <a:rPr lang="en-US" sz="1200">
              <a:solidFill>
                <a:schemeClr val="dk1"/>
              </a:solidFill>
              <a:effectLst/>
              <a:latin typeface="+mn-lt"/>
              <a:ea typeface="+mn-ea"/>
              <a:cs typeface="+mn-cs"/>
            </a:rPr>
            <a:t>faaliyetleri</a:t>
          </a:r>
          <a:r>
            <a:rPr lang="tr-TR" sz="1200">
              <a:solidFill>
                <a:schemeClr val="dk1"/>
              </a:solidFill>
              <a:effectLst/>
              <a:latin typeface="+mn-lt"/>
              <a:ea typeface="+mn-ea"/>
              <a:cs typeface="+mn-cs"/>
            </a:rPr>
            <a:t/>
          </a:r>
          <a:br>
            <a:rPr lang="tr-TR" sz="1200">
              <a:solidFill>
                <a:schemeClr val="dk1"/>
              </a:solidFill>
              <a:effectLst/>
              <a:latin typeface="+mn-lt"/>
              <a:ea typeface="+mn-ea"/>
              <a:cs typeface="+mn-cs"/>
            </a:rPr>
          </a:br>
          <a:r>
            <a:rPr lang="tr-TR" sz="1200">
              <a:solidFill>
                <a:schemeClr val="dk1"/>
              </a:solidFill>
              <a:effectLst/>
              <a:latin typeface="+mn-lt"/>
              <a:ea typeface="+mn-ea"/>
              <a:cs typeface="+mn-cs"/>
            </a:rPr>
            <a:t>                                                    de,</a:t>
          </a:r>
          <a:r>
            <a:rPr lang="tr-TR" sz="1200" baseline="0">
              <a:solidFill>
                <a:schemeClr val="dk1"/>
              </a:solidFill>
              <a:effectLst/>
              <a:latin typeface="+mn-lt"/>
              <a:ea typeface="+mn-ea"/>
              <a:cs typeface="+mn-cs"/>
            </a:rPr>
            <a:t> Ekim 2022'den itibaren </a:t>
          </a:r>
          <a:r>
            <a:rPr lang="en-US" sz="1200">
              <a:solidFill>
                <a:schemeClr val="dk1"/>
              </a:solidFill>
              <a:effectLst/>
              <a:latin typeface="+mn-lt"/>
              <a:ea typeface="+mn-ea"/>
              <a:cs typeface="+mn-cs"/>
            </a:rPr>
            <a:t>eklenmiştir.</a:t>
          </a:r>
          <a:r>
            <a:rPr lang="tr-TR" sz="1200">
              <a:solidFill>
                <a:schemeClr val="dk1"/>
              </a:solidFill>
              <a:effectLst/>
              <a:latin typeface="+mn-lt"/>
              <a:ea typeface="+mn-ea"/>
              <a:cs typeface="+mn-cs"/>
            </a:rPr>
            <a:t>  (Ekim, Kasım, Aralık 2022 rakamlarına Kanarya Adaları rakamları dahil edilmiştir).</a:t>
          </a:r>
          <a:endParaRPr lang="en-US" sz="1200">
            <a:solidFill>
              <a:schemeClr val="dk1"/>
            </a:solidFill>
            <a:effectLst/>
            <a:latin typeface="+mn-lt"/>
            <a:ea typeface="+mn-ea"/>
            <a:cs typeface="+mn-cs"/>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Decembe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273</v>
          </cell>
          <cell r="N13">
            <v>41</v>
          </cell>
          <cell r="O13">
            <v>145</v>
          </cell>
          <cell r="P13">
            <v>317</v>
          </cell>
        </row>
        <row r="14">
          <cell r="M14">
            <v>270964</v>
          </cell>
          <cell r="N14">
            <v>28096</v>
          </cell>
          <cell r="O14">
            <v>258885</v>
          </cell>
          <cell r="P14">
            <v>613093</v>
          </cell>
        </row>
        <row r="16">
          <cell r="M16">
            <v>747</v>
          </cell>
          <cell r="N16">
            <v>258</v>
          </cell>
          <cell r="O16">
            <v>43</v>
          </cell>
          <cell r="P16">
            <v>807</v>
          </cell>
        </row>
        <row r="17">
          <cell r="M17">
            <v>1755234</v>
          </cell>
          <cell r="N17">
            <v>425895</v>
          </cell>
          <cell r="O17">
            <v>140552</v>
          </cell>
          <cell r="P17">
            <v>2493999</v>
          </cell>
        </row>
        <row r="19">
          <cell r="M19">
            <v>466</v>
          </cell>
          <cell r="N19">
            <v>20</v>
          </cell>
          <cell r="O19">
            <v>4</v>
          </cell>
          <cell r="P19">
            <v>182</v>
          </cell>
        </row>
        <row r="20">
          <cell r="M20">
            <v>555827</v>
          </cell>
          <cell r="N20">
            <v>7747</v>
          </cell>
          <cell r="O20">
            <v>1753</v>
          </cell>
          <cell r="P20">
            <v>244596</v>
          </cell>
        </row>
        <row r="22">
          <cell r="M22">
            <v>1022</v>
          </cell>
          <cell r="N22">
            <v>309</v>
          </cell>
          <cell r="O22">
            <v>406</v>
          </cell>
          <cell r="P22">
            <v>1074</v>
          </cell>
        </row>
        <row r="23">
          <cell r="M23">
            <v>2803130</v>
          </cell>
          <cell r="N23">
            <v>486999</v>
          </cell>
          <cell r="O23">
            <v>833999</v>
          </cell>
          <cell r="P23">
            <v>3472775</v>
          </cell>
        </row>
        <row r="25">
          <cell r="M25">
            <v>278</v>
          </cell>
          <cell r="N25">
            <v>100</v>
          </cell>
          <cell r="O25">
            <v>29</v>
          </cell>
          <cell r="P25">
            <v>328</v>
          </cell>
        </row>
        <row r="26">
          <cell r="M26">
            <v>510153</v>
          </cell>
          <cell r="N26">
            <v>133384</v>
          </cell>
          <cell r="O26">
            <v>58135</v>
          </cell>
          <cell r="P26">
            <v>849404</v>
          </cell>
        </row>
        <row r="28">
          <cell r="M28">
            <v>568</v>
          </cell>
          <cell r="N28">
            <v>127</v>
          </cell>
          <cell r="O28">
            <v>32</v>
          </cell>
          <cell r="P28">
            <v>345</v>
          </cell>
        </row>
        <row r="29">
          <cell r="M29">
            <v>968429</v>
          </cell>
          <cell r="N29">
            <v>165083</v>
          </cell>
          <cell r="O29">
            <v>18693</v>
          </cell>
          <cell r="P29">
            <v>856498</v>
          </cell>
        </row>
      </sheetData>
      <sheetData sheetId="7"/>
      <sheetData sheetId="8">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422392</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44942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5" t="s">
        <v>62</v>
      </c>
      <c r="G9" s="225"/>
      <c r="H9" s="225"/>
      <c r="I9" s="225"/>
      <c r="J9" s="225"/>
      <c r="K9" s="225"/>
      <c r="L9" s="226"/>
      <c r="M9" s="224" t="s">
        <v>63</v>
      </c>
      <c r="N9" s="225"/>
      <c r="O9" s="225"/>
      <c r="P9" s="225"/>
      <c r="Q9" s="225"/>
      <c r="R9" s="225"/>
      <c r="S9" s="226"/>
      <c r="T9" s="224" t="s">
        <v>25</v>
      </c>
      <c r="U9" s="225"/>
      <c r="V9" s="227"/>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8" t="s">
        <v>59</v>
      </c>
      <c r="G6" s="228"/>
      <c r="H6" s="228"/>
      <c r="I6" s="228"/>
      <c r="J6" s="228"/>
      <c r="K6" s="228"/>
      <c r="L6" s="229"/>
      <c r="M6" s="230" t="s">
        <v>60</v>
      </c>
      <c r="N6" s="228"/>
      <c r="O6" s="228"/>
      <c r="P6" s="228"/>
      <c r="Q6" s="228"/>
      <c r="R6" s="228"/>
      <c r="S6" s="229"/>
      <c r="T6" s="230" t="s">
        <v>25</v>
      </c>
      <c r="U6" s="228"/>
      <c r="V6" s="228"/>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8" t="s">
        <v>52</v>
      </c>
      <c r="G6" s="228"/>
      <c r="H6" s="228"/>
      <c r="I6" s="228"/>
      <c r="J6" s="228"/>
      <c r="K6" s="228"/>
      <c r="L6" s="229"/>
      <c r="M6" s="230" t="s">
        <v>53</v>
      </c>
      <c r="N6" s="228"/>
      <c r="O6" s="228"/>
      <c r="P6" s="228"/>
      <c r="Q6" s="228"/>
      <c r="R6" s="228"/>
      <c r="S6" s="229"/>
      <c r="T6" s="230" t="s">
        <v>25</v>
      </c>
      <c r="U6" s="228"/>
      <c r="V6" s="228"/>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1" t="s">
        <v>50</v>
      </c>
      <c r="G6" s="231"/>
      <c r="H6" s="231"/>
      <c r="I6" s="231"/>
      <c r="J6" s="231"/>
      <c r="K6" s="231"/>
      <c r="L6" s="226"/>
      <c r="M6" s="224" t="s">
        <v>51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13</v>
      </c>
      <c r="G6" s="231"/>
      <c r="H6" s="231"/>
      <c r="I6" s="231"/>
      <c r="J6" s="231"/>
      <c r="K6" s="231"/>
      <c r="L6" s="226"/>
      <c r="M6" s="224" t="s">
        <v>14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43</v>
      </c>
      <c r="G6" s="231"/>
      <c r="H6" s="231"/>
      <c r="I6" s="231"/>
      <c r="J6" s="231"/>
      <c r="K6" s="231"/>
      <c r="L6" s="226"/>
      <c r="M6" s="224" t="s">
        <v>44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41</v>
      </c>
      <c r="G6" s="231"/>
      <c r="H6" s="231"/>
      <c r="I6" s="231"/>
      <c r="J6" s="231"/>
      <c r="K6" s="231"/>
      <c r="L6" s="226"/>
      <c r="M6" s="224" t="s">
        <v>41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39</v>
      </c>
      <c r="G6" s="232"/>
      <c r="H6" s="232"/>
      <c r="I6" s="233"/>
      <c r="J6" s="234"/>
      <c r="K6" s="224" t="s">
        <v>38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35</v>
      </c>
      <c r="G6" s="232"/>
      <c r="H6" s="232"/>
      <c r="I6" s="233"/>
      <c r="J6" s="234"/>
      <c r="K6" s="224" t="s">
        <v>36</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32</v>
      </c>
      <c r="G6" s="232"/>
      <c r="H6" s="232"/>
      <c r="I6" s="233"/>
      <c r="J6" s="234"/>
      <c r="K6" s="224" t="s">
        <v>33</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27</v>
      </c>
      <c r="G6" s="232"/>
      <c r="H6" s="232"/>
      <c r="I6" s="233"/>
      <c r="J6" s="234"/>
      <c r="K6" s="224" t="s">
        <v>28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7"/>
  <sheetViews>
    <sheetView showGridLines="0" zoomScale="90" zoomScaleNormal="90" zoomScalePageLayoutView="40" workbookViewId="0">
      <selection activeCell="E7" sqref="E7"/>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73</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05"/>
      <c r="D7" s="205"/>
      <c r="E7" s="205"/>
      <c r="F7" s="205"/>
      <c r="G7" s="205"/>
      <c r="H7" s="205"/>
      <c r="I7" s="205"/>
      <c r="J7" s="205"/>
      <c r="K7" s="205"/>
      <c r="L7" s="205"/>
      <c r="M7" s="205"/>
      <c r="N7" s="205"/>
      <c r="O7" s="205"/>
      <c r="P7" s="205"/>
      <c r="Q7" s="205"/>
      <c r="R7" s="165"/>
      <c r="S7" s="165"/>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c r="S8"/>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row>
    <row r="10" spans="1:35" ht="23.4" customHeight="1">
      <c r="A10" s="10"/>
      <c r="B10" s="173"/>
      <c r="C10" s="213"/>
      <c r="D10" s="214"/>
      <c r="E10" s="214"/>
      <c r="F10" s="215"/>
      <c r="G10" s="215"/>
      <c r="H10" s="215"/>
      <c r="I10" s="215"/>
      <c r="J10" s="215"/>
      <c r="K10" s="215"/>
      <c r="L10" s="215"/>
      <c r="M10" s="215"/>
      <c r="N10" s="215"/>
      <c r="O10" s="215"/>
      <c r="P10" s="215"/>
      <c r="Q10" s="215"/>
    </row>
    <row r="11" spans="1:35" ht="20.25" customHeight="1">
      <c r="A11" s="10"/>
      <c r="B11" s="10"/>
      <c r="C11" s="216" t="s">
        <v>71</v>
      </c>
      <c r="D11" s="10"/>
      <c r="E11" s="10"/>
      <c r="O11" s="204"/>
      <c r="P11" s="204"/>
      <c r="Q11" s="204"/>
      <c r="R11" s="10"/>
    </row>
    <row r="12" spans="1:35" ht="18" customHeight="1">
      <c r="A12" s="10"/>
      <c r="B12" s="10"/>
      <c r="C12" s="216" t="s">
        <v>72</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F7" sqref="F7"/>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39</v>
      </c>
      <c r="G9" s="220"/>
      <c r="H9" s="220"/>
      <c r="I9" s="220"/>
      <c r="J9" s="220"/>
      <c r="K9" s="220"/>
      <c r="L9" s="221"/>
      <c r="M9" s="222" t="s">
        <v>38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f>F13+'[3]Nov-22'!M13</f>
        <v>346</v>
      </c>
      <c r="N13" s="75">
        <f>G13+'[3]Nov-22'!N13</f>
        <v>111</v>
      </c>
      <c r="O13" s="75">
        <f>H13+'[3]Nov-22'!O13</f>
        <v>145</v>
      </c>
      <c r="P13" s="75">
        <f>I13+'[3]Nov-22'!P13</f>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f>F14+'[3]Nov-22'!M14</f>
        <v>380182</v>
      </c>
      <c r="N14" s="75">
        <f>G14+'[3]Nov-22'!N14</f>
        <v>80863</v>
      </c>
      <c r="O14" s="75">
        <f>H14+'[3]Nov-22'!O14</f>
        <v>258885</v>
      </c>
      <c r="P14" s="75">
        <f>I14+'[3]Nov-22'!P14</f>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f>F16+'[3]Nov-22'!M16</f>
        <v>778</v>
      </c>
      <c r="N16" s="75">
        <f>G16+'[3]Nov-22'!N16</f>
        <v>283</v>
      </c>
      <c r="O16" s="75">
        <f>H16+'[3]Nov-22'!O16</f>
        <v>43</v>
      </c>
      <c r="P16" s="75">
        <f>I16+'[3]Nov-22'!P16</f>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f>F17+'[3]Nov-22'!M17</f>
        <v>1843624</v>
      </c>
      <c r="N17" s="75">
        <f>G17+'[3]Nov-22'!N17</f>
        <v>465109</v>
      </c>
      <c r="O17" s="75">
        <f>H17+'[3]Nov-22'!O17</f>
        <v>140552</v>
      </c>
      <c r="P17" s="75">
        <f>I17+'[3]Nov-22'!P17</f>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f>F19+'[3]Nov-22'!M19</f>
        <v>475</v>
      </c>
      <c r="N19" s="75">
        <f>G19+'[3]Nov-22'!N19</f>
        <v>23</v>
      </c>
      <c r="O19" s="75">
        <f>H19+'[3]Nov-22'!O19</f>
        <v>4</v>
      </c>
      <c r="P19" s="75">
        <f>I19+'[3]Nov-22'!P19</f>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f>F20+'[3]Nov-22'!M20</f>
        <v>561984</v>
      </c>
      <c r="N20" s="75">
        <f>G20+'[3]Nov-22'!N20</f>
        <v>8611</v>
      </c>
      <c r="O20" s="75">
        <f>H20+'[3]Nov-22'!O20</f>
        <v>1753</v>
      </c>
      <c r="P20" s="75">
        <f>I20+'[3]Nov-22'!P20</f>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f>F22+'[3]Nov-22'!M22</f>
        <v>1140</v>
      </c>
      <c r="N22" s="75">
        <f>G22+'[3]Nov-22'!N22</f>
        <v>411</v>
      </c>
      <c r="O22" s="75">
        <f>H22+'[3]Nov-22'!O22</f>
        <v>406</v>
      </c>
      <c r="P22" s="75">
        <f>I22+'[3]Nov-22'!P22</f>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f>F23+'[3]Nov-22'!M23</f>
        <v>3212646</v>
      </c>
      <c r="N23" s="75">
        <f>G23+'[3]Nov-22'!N23</f>
        <v>687449</v>
      </c>
      <c r="O23" s="75">
        <f>H23+'[3]Nov-22'!O23</f>
        <v>833999</v>
      </c>
      <c r="P23" s="75">
        <f>I23+'[3]Nov-22'!P23</f>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f>F25+'[3]Nov-22'!M25</f>
        <v>283</v>
      </c>
      <c r="N25" s="75">
        <f>G25+'[3]Nov-22'!N25</f>
        <v>107</v>
      </c>
      <c r="O25" s="75">
        <f>H25+'[3]Nov-22'!O25</f>
        <v>32</v>
      </c>
      <c r="P25" s="75">
        <f>I25+'[3]Nov-22'!P25</f>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f>F26+'[3]Nov-22'!M26</f>
        <v>530405</v>
      </c>
      <c r="N26" s="75">
        <f>G26+'[3]Nov-22'!N26</f>
        <v>147132</v>
      </c>
      <c r="O26" s="75">
        <f>H26+'[3]Nov-22'!O26</f>
        <v>59180</v>
      </c>
      <c r="P26" s="75">
        <f>I26+'[3]Nov-22'!P26</f>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f>F28+'[3]Nov-22'!M28</f>
        <v>605</v>
      </c>
      <c r="N28" s="75">
        <f>G28+'[3]Nov-22'!N28</f>
        <v>127</v>
      </c>
      <c r="O28" s="75">
        <f>H28+'[3]Nov-22'!O28</f>
        <v>37</v>
      </c>
      <c r="P28" s="75">
        <f>I28+'[3]Nov-22'!P28</f>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f>F29+'[3]Nov-22'!M29</f>
        <v>1098243</v>
      </c>
      <c r="N29" s="75">
        <f>G29+'[3]Nov-22'!N29</f>
        <v>165083</v>
      </c>
      <c r="O29" s="75">
        <f>H29+'[3]Nov-22'!O29</f>
        <v>29062</v>
      </c>
      <c r="P29" s="75">
        <f>I29+'[3]Nov-22'!P29</f>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35</v>
      </c>
      <c r="G9" s="220"/>
      <c r="H9" s="220"/>
      <c r="I9" s="220"/>
      <c r="J9" s="220"/>
      <c r="K9" s="220"/>
      <c r="L9" s="221"/>
      <c r="M9" s="222" t="s">
        <v>36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32</v>
      </c>
      <c r="G9" s="220"/>
      <c r="H9" s="220"/>
      <c r="I9" s="220"/>
      <c r="J9" s="220"/>
      <c r="K9" s="220"/>
      <c r="L9" s="221"/>
      <c r="M9" s="222" t="s">
        <v>33</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f>F13+'[3]Sep-22'!M13</f>
        <v>233</v>
      </c>
      <c r="N13" s="75">
        <f>G13+'[3]Sep-22'!N13</f>
        <v>20</v>
      </c>
      <c r="O13" s="75">
        <f>H13+'[3]Sep-22'!O13</f>
        <v>145</v>
      </c>
      <c r="P13" s="75">
        <f>I13+'[3]Sep-22'!P13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f>F14+'[3]Sep-22'!M14</f>
        <v>206692</v>
      </c>
      <c r="N14" s="75">
        <f>G14+'[3]Sep-22'!N14</f>
        <v>4921</v>
      </c>
      <c r="O14" s="75">
        <f>H14+'[3]Sep-22'!O14</f>
        <v>258885</v>
      </c>
      <c r="P14" s="75">
        <f>I14+'[3]Sep-22'!P14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f>F16+'[3]Sep-22'!M16</f>
        <v>656</v>
      </c>
      <c r="N16" s="75">
        <f>G16+'[3]Sep-22'!N16</f>
        <v>191</v>
      </c>
      <c r="O16" s="75">
        <f>H16+'[3]Sep-22'!O16</f>
        <v>43</v>
      </c>
      <c r="P16" s="75">
        <f>I16+'[3]Sep-22'!P16</f>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f>F17+'[3]Sep-22'!M17</f>
        <v>1579986</v>
      </c>
      <c r="N17" s="75">
        <f>G17+'[3]Sep-22'!N17</f>
        <v>342388</v>
      </c>
      <c r="O17" s="75">
        <f>H17+'[3]Sep-22'!O17</f>
        <v>140552</v>
      </c>
      <c r="P17" s="75">
        <f>I17+'[3]Sep-22'!P17</f>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f>F19+'[3]Sep-22'!M19</f>
        <v>434</v>
      </c>
      <c r="N19" s="75">
        <f>G19+'[3]Sep-22'!N19</f>
        <v>11</v>
      </c>
      <c r="O19" s="75">
        <f>H19+'[3]Sep-22'!O19</f>
        <v>4</v>
      </c>
      <c r="P19" s="75">
        <f>I19+'[3]Sep-22'!P19</f>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f>F20+'[3]Sep-22'!M20</f>
        <v>524520</v>
      </c>
      <c r="N20" s="75">
        <f>G20+'[3]Sep-22'!N20</f>
        <v>3535</v>
      </c>
      <c r="O20" s="75">
        <f>H20+'[3]Sep-22'!O20</f>
        <v>1753</v>
      </c>
      <c r="P20" s="75">
        <f>I20+'[3]Sep-22'!P20</f>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f>F22+'[3]Sep-22'!M22</f>
        <v>918</v>
      </c>
      <c r="N22" s="75">
        <f>G22+'[3]Sep-22'!N22</f>
        <v>215</v>
      </c>
      <c r="O22" s="75">
        <f>H22+'[3]Sep-22'!O22</f>
        <v>406</v>
      </c>
      <c r="P22" s="75">
        <f>I22+'[3]Sep-22'!P22</f>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f>F23+'[3]Sep-22'!M23</f>
        <v>2457197</v>
      </c>
      <c r="N23" s="75">
        <f>G23+'[3]Sep-22'!N23</f>
        <v>324210</v>
      </c>
      <c r="O23" s="75">
        <f>H23+'[3]Sep-22'!O23</f>
        <v>833999</v>
      </c>
      <c r="P23" s="75">
        <f>I23+'[3]Sep-22'!P23</f>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f>F25+'[3]Sep-22'!M25</f>
        <v>267</v>
      </c>
      <c r="N25" s="75">
        <f>G25+'[3]Sep-22'!N25</f>
        <v>87</v>
      </c>
      <c r="O25" s="75">
        <f>H25+'[3]Sep-22'!O25</f>
        <v>24</v>
      </c>
      <c r="P25" s="75">
        <f>I25+'[3]Sep-22'!P25</f>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f>F26+'[3]Sep-22'!M26</f>
        <v>483337</v>
      </c>
      <c r="N26" s="75">
        <f>G26+'[3]Sep-22'!N26</f>
        <v>117218</v>
      </c>
      <c r="O26" s="75">
        <f>H26+'[3]Sep-22'!O26</f>
        <v>55662</v>
      </c>
      <c r="P26" s="75">
        <f>I26+'[3]Sep-22'!P26</f>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f>F28+'[3]Sep-22'!M28</f>
        <v>506</v>
      </c>
      <c r="N28" s="75">
        <f>G28+'[3]Sep-22'!N28</f>
        <v>107</v>
      </c>
      <c r="O28" s="75">
        <f>H28+'[3]Sep-22'!O28</f>
        <v>24</v>
      </c>
      <c r="P28" s="75">
        <f>I28+'[3]Sep-22'!P28</f>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f>F29+'[3]Sep-22'!M29</f>
        <v>832358</v>
      </c>
      <c r="N29" s="75">
        <f>G29+'[3]Sep-22'!N29</f>
        <v>150273</v>
      </c>
      <c r="O29" s="75">
        <f>H29+'[3]Sep-22'!O29</f>
        <v>16312</v>
      </c>
      <c r="P29" s="75">
        <f>I29+'[3]Sep-22'!P29</f>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27</v>
      </c>
      <c r="G9" s="220"/>
      <c r="H9" s="220"/>
      <c r="I9" s="220"/>
      <c r="J9" s="220"/>
      <c r="K9" s="220"/>
      <c r="L9" s="221"/>
      <c r="M9" s="222" t="s">
        <v>28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65</v>
      </c>
      <c r="G9" s="220"/>
      <c r="H9" s="220"/>
      <c r="I9" s="220"/>
      <c r="J9" s="220"/>
      <c r="K9" s="220"/>
      <c r="L9" s="221"/>
      <c r="M9" s="222" t="s">
        <v>66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50acc271-0769-44fa-a07c-5c2dfce6e462"/>
    <ds:schemaRef ds:uri="http://purl.org/dc/terms/"/>
    <ds:schemaRef ds:uri="8cd7474e-1d48-42f1-a929-9fa835c241d5"/>
    <ds:schemaRef ds:uri="http://www.w3.org/XML/1998/namespac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 </vt:lpstr>
      <vt:lpstr>Notlar</vt:lpstr>
      <vt:lpstr>Yasal Uyarı</vt:lpstr>
      <vt:lpstr>Gemi Doluluk Oranları_2022</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2023-01-16T13:55:49Z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