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5"/>
  </bookViews>
  <sheets>
    <sheet name=" " sheetId="3" r:id="rId1"/>
    <sheet name="Disclaimer" sheetId="13" r:id="rId2"/>
    <sheet name="Notes" sheetId="11" r:id="rId3"/>
    <sheet name="Occupancy_2023" sheetId="24" r:id="rId4"/>
    <sheet name="Traffic&gt;" sheetId="25" r:id="rId5"/>
    <sheet name="Oct-23" sheetId="41" r:id="rId6"/>
    <sheet name="Sep-23" sheetId="40" r:id="rId7"/>
    <sheet name="Aug-23" sheetId="38" r:id="rId8"/>
    <sheet name="July-23" sheetId="37" r:id="rId9"/>
    <sheet name="June-23" sheetId="36" r:id="rId10"/>
    <sheet name="May-23" sheetId="35" r:id="rId11"/>
    <sheet name="Apr-23" sheetId="34" r:id="rId12"/>
    <sheet name="Mar-23" sheetId="33" r:id="rId13"/>
    <sheet name="Mar-23_old structure" sheetId="32" r:id="rId14"/>
    <sheet name="Feb-23" sheetId="31" r:id="rId15"/>
    <sheet name="Jan-23" sheetId="30" r:id="rId16"/>
    <sheet name="Dec-22" sheetId="29" r:id="rId17"/>
    <sheet name="Nov-22" sheetId="28" r:id="rId18"/>
    <sheet name="Oct-22" sheetId="27" r:id="rId19"/>
    <sheet name="Sep-22" sheetId="26" r:id="rId20"/>
    <sheet name="Aug-22" sheetId="22" r:id="rId21"/>
    <sheet name="Jul-22" sheetId="21" r:id="rId22"/>
    <sheet name="Jun-22" sheetId="20" r:id="rId23"/>
    <sheet name="May-22" sheetId="19" r:id="rId24"/>
    <sheet name="Apr-22" sheetId="18" r:id="rId25"/>
    <sheet name="Mar-22" sheetId="17" r:id="rId26"/>
    <sheet name="Feb-22" sheetId="16" r:id="rId27"/>
    <sheet name="Jan-22" sheetId="15" r:id="rId28"/>
    <sheet name="Dec-21" sheetId="14" r:id="rId29"/>
    <sheet name="Nov-21" sheetId="10" r:id="rId30"/>
    <sheet name="Oct-21" sheetId="9" r:id="rId31"/>
    <sheet name="Sept-21" sheetId="1" r:id="rId32"/>
  </sheets>
  <externalReferences>
    <externalReference r:id="rId33"/>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4" hidden="1">'Apr-22'!$X:$XFD</definedName>
    <definedName name="Z_5F6D01E3_9E6F_4D7F_980F_63899AF95899_.wvu.Cols" localSheetId="20" hidden="1">'Aug-22'!$X:$XFD</definedName>
    <definedName name="Z_5F6D01E3_9E6F_4D7F_980F_63899AF95899_.wvu.Cols" localSheetId="28" hidden="1">'Dec-21'!$S:$XFD</definedName>
    <definedName name="Z_5F6D01E3_9E6F_4D7F_980F_63899AF95899_.wvu.Cols" localSheetId="16" hidden="1">'Dec-22'!$X:$XFD</definedName>
    <definedName name="Z_5F6D01E3_9E6F_4D7F_980F_63899AF95899_.wvu.Cols" localSheetId="1" hidden="1">Disclaimer!$X:$XFD</definedName>
    <definedName name="Z_5F6D01E3_9E6F_4D7F_980F_63899AF95899_.wvu.Cols" localSheetId="26" hidden="1">'Feb-22'!$X:$XFD</definedName>
    <definedName name="Z_5F6D01E3_9E6F_4D7F_980F_63899AF95899_.wvu.Cols" localSheetId="27" hidden="1">'Jan-22'!$X:$XFD</definedName>
    <definedName name="Z_5F6D01E3_9E6F_4D7F_980F_63899AF95899_.wvu.Cols" localSheetId="15" hidden="1">'Jan-23'!$AC:$XFD</definedName>
    <definedName name="Z_5F6D01E3_9E6F_4D7F_980F_63899AF95899_.wvu.Cols" localSheetId="21" hidden="1">'Jul-22'!$X:$XFD</definedName>
    <definedName name="Z_5F6D01E3_9E6F_4D7F_980F_63899AF95899_.wvu.Cols" localSheetId="22" hidden="1">'Jun-22'!$X:$XFD</definedName>
    <definedName name="Z_5F6D01E3_9E6F_4D7F_980F_63899AF95899_.wvu.Cols" localSheetId="25" hidden="1">'Mar-22'!$X:$XFD</definedName>
    <definedName name="Z_5F6D01E3_9E6F_4D7F_980F_63899AF95899_.wvu.Cols" localSheetId="23" hidden="1">'May-22'!$X:$XFD</definedName>
    <definedName name="Z_5F6D01E3_9E6F_4D7F_980F_63899AF95899_.wvu.Cols" localSheetId="2" hidden="1">Notes!$S:$XFD</definedName>
    <definedName name="Z_5F6D01E3_9E6F_4D7F_980F_63899AF95899_.wvu.Cols" localSheetId="29" hidden="1">'Nov-21'!$S:$XFD</definedName>
    <definedName name="Z_5F6D01E3_9E6F_4D7F_980F_63899AF95899_.wvu.Cols" localSheetId="17" hidden="1">'Nov-22'!$X:$XFD</definedName>
    <definedName name="Z_5F6D01E3_9E6F_4D7F_980F_63899AF95899_.wvu.Cols" localSheetId="3" hidden="1">Occupancy_2023!$AB:$XFD</definedName>
    <definedName name="Z_5F6D01E3_9E6F_4D7F_980F_63899AF95899_.wvu.Cols" localSheetId="30" hidden="1">'Oct-21'!$S:$XFD</definedName>
    <definedName name="Z_5F6D01E3_9E6F_4D7F_980F_63899AF95899_.wvu.Cols" localSheetId="18" hidden="1">'Oct-22'!$X:$XFD</definedName>
    <definedName name="Z_5F6D01E3_9E6F_4D7F_980F_63899AF95899_.wvu.Cols" localSheetId="19" hidden="1">'Sep-22'!$X:$XFD</definedName>
    <definedName name="Z_5F6D01E3_9E6F_4D7F_980F_63899AF95899_.wvu.Cols" localSheetId="31"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4" hidden="1">'Apr-22'!$49:$1048576,'Apr-22'!$30:$48</definedName>
    <definedName name="Z_5F6D01E3_9E6F_4D7F_980F_63899AF95899_.wvu.Rows" localSheetId="28" hidden="1">'Dec-21'!$49:$1048576,'Dec-21'!$30:$48</definedName>
    <definedName name="Z_5F6D01E3_9E6F_4D7F_980F_63899AF95899_.wvu.Rows" localSheetId="1" hidden="1">Disclaimer!$45:$1048576,Disclaimer!$30:$44</definedName>
    <definedName name="Z_5F6D01E3_9E6F_4D7F_980F_63899AF95899_.wvu.Rows" localSheetId="26" hidden="1">'Feb-22'!$49:$1048576,'Feb-22'!$30:$48</definedName>
    <definedName name="Z_5F6D01E3_9E6F_4D7F_980F_63899AF95899_.wvu.Rows" localSheetId="27" hidden="1">'Jan-22'!$49:$1048576,'Jan-22'!$30:$48</definedName>
    <definedName name="Z_5F6D01E3_9E6F_4D7F_980F_63899AF95899_.wvu.Rows" localSheetId="22" hidden="1">'Jun-22'!$49:$1048576,'Jun-22'!$30:$48</definedName>
    <definedName name="Z_5F6D01E3_9E6F_4D7F_980F_63899AF95899_.wvu.Rows" localSheetId="25" hidden="1">'Mar-22'!$49:$1048576,'Mar-22'!$30:$48</definedName>
    <definedName name="Z_5F6D01E3_9E6F_4D7F_980F_63899AF95899_.wvu.Rows" localSheetId="23" hidden="1">'May-22'!$49:$1048576,'May-22'!$30:$48</definedName>
    <definedName name="Z_5F6D01E3_9E6F_4D7F_980F_63899AF95899_.wvu.Rows" localSheetId="2" hidden="1">Notes!$45:$1048576,Notes!$27:$44</definedName>
    <definedName name="Z_5F6D01E3_9E6F_4D7F_980F_63899AF95899_.wvu.Rows" localSheetId="29" hidden="1">'Nov-21'!$49:$1048576,'Nov-21'!$30:$48</definedName>
    <definedName name="Z_5F6D01E3_9E6F_4D7F_980F_63899AF95899_.wvu.Rows" localSheetId="30" hidden="1">'Oct-21'!$49:$1048576,'Oct-21'!$30:$48</definedName>
    <definedName name="Z_5F6D01E3_9E6F_4D7F_980F_63899AF95899_.wvu.Rows" localSheetId="31"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40" i="34"/>
  <c r="Q40" i="34" s="1"/>
  <c r="G40" i="34"/>
  <c r="P40" i="34" s="1"/>
  <c r="P40" i="35" s="1"/>
  <c r="P40" i="36" s="1"/>
  <c r="P40" i="37" s="1"/>
  <c r="L14" i="34"/>
  <c r="G38" i="34"/>
  <c r="P38" i="34" s="1"/>
  <c r="P38" i="35" s="1"/>
  <c r="N14" i="34"/>
  <c r="M13" i="34"/>
  <c r="J37" i="34"/>
  <c r="S37" i="34" s="1"/>
  <c r="S37" i="35" s="1"/>
  <c r="I37" i="34"/>
  <c r="R37" i="34" s="1"/>
  <c r="R37" i="35" s="1"/>
  <c r="G37" i="34"/>
  <c r="P37" i="34" s="1"/>
  <c r="P37" i="35" s="1"/>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53" i="32"/>
  <c r="J52" i="32"/>
  <c r="H53" i="32"/>
  <c r="G53" i="32"/>
  <c r="I53" i="32"/>
  <c r="F52" i="32"/>
  <c r="I49" i="32"/>
  <c r="G50" i="32"/>
  <c r="G49" i="32"/>
  <c r="J47" i="32"/>
  <c r="I47" i="32"/>
  <c r="H47" i="32"/>
  <c r="H46" i="32"/>
  <c r="G47" i="32"/>
  <c r="G46" i="32"/>
  <c r="N20" i="32"/>
  <c r="H41" i="32"/>
  <c r="H40" i="32"/>
  <c r="I43" i="32"/>
  <c r="G44" i="32"/>
  <c r="G43" i="32"/>
  <c r="F41" i="32"/>
  <c r="F40" i="32"/>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Z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<sst xmlns="http://schemas.openxmlformats.org/spreadsheetml/2006/main" count="1608" uniqueCount="129">
  <si>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</si>
  <si>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</si>
  <si>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</si>
  <si>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</si>
  <si>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</si>
  <si>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</si>
  <si>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</si>
  <si>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</si>
  <si>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</si>
  <si>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</si>
  <si>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</si>
  <si>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</si>
  <si>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</si>
  <si>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</si>
  <si>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</si>
  <si>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</si>
  <si>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</si>
  <si>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</si>
  <si>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</si>
  <si>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</si>
  <si>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</si>
  <si>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</si>
  <si>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</si>
  <si>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</si>
  <si>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</si>
  <si>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</si>
  <si>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</si>
  <si>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</si>
  <si>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</si>
  <si>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</si>
  <si>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</si>
  <si>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</si>
  <si>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</si>
  <si>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</si>
  <si>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</si>
  <si>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</si>
  <si>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</si>
  <si>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</si>
  <si>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</si>
  <si>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</si>
  <si>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</si>
  <si>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</si>
  <si>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</si>
  <si>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</si>
  <si>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</si>
  <si>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</si>
  <si>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</si>
  <si>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</si>
  <si>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</si>
  <si>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</si>
  <si>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</si>
  <si>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</si>
  <si>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</si>
  <si>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</si>
  <si>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</si>
  <si>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</si>
  <si>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</si>
  <si>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</si>
  <si>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</si>
  <si>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</si>
  <si>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</si>
  <si>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</si>
  <si>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</si>
  <si>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</si>
  <si>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</si>
  <si>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</si>
  <si>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</si>
  <si>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</si>
  <si>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</si>
  <si>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</si>
  <si>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</si>
  <si>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</si>
  <si>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</si>
  <si>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</si>
  <si>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</si>
  <si>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</si>
  <si>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</si>
  <si>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</si>
  <si>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</si>
  <si>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</si>
  <si>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</si>
  <si>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</si>
  <si>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</si>
  <si>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</si>
  <si>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</si>
  <si>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</si>
  <si>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</si>
  <si>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</si>
  <si>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</si>
  <si>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</si>
  <si>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</si>
  <si>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</si>
  <si>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</si>
  <si>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</si>
  <si>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</si>
  <si>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</si>
  <si>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</si>
  <si>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</si>
  <si>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</si>
  <si>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</si>
  <si>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</si>
  <si>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</si>
  <si>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</si>
  <si>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</si>
  <si>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</si>
  <si>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</si>
  <si>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</si>
  <si>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</si>
  <si>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</si>
  <si>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</si>
  <si>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</si>
  <si>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</si>
  <si>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</si>
  <si>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</si>
  <si>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</si>
  <si>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</si>
  <si>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</si>
  <si>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</si>
  <si>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</si>
  <si>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</si>
  <si>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</si>
  <si>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</si>
  <si>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</si>
  <si>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</si>
  <si>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</si>
  <si>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</si>
  <si>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</si>
  <si>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Sep 2023</t>
  </si>
  <si>
    <t>Monthly Cruise Occupany Ratio GPH for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</si>
</sst>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147530</xdr:colOff>
      <xdr:row>0</xdr:row>
      <xdr:rowOff>0</xdr:rowOff>
    </xdr:from>
    <xdr:to>
      <xdr:col>26</xdr:col>
      <xdr:colOff>52915</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3.xml"/><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45245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13" sqref="O1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4" t="s">
        <v>51</v>
      </c>
      <c r="G9" s="144"/>
      <c r="H9" s="144"/>
      <c r="I9" s="144"/>
      <c r="J9" s="144"/>
      <c r="K9" s="144"/>
      <c r="L9" s="144"/>
      <c r="M9" s="144"/>
      <c r="N9" s="145"/>
      <c r="O9" s="146" t="s">
        <v>52</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2.7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2.7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2.7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2.7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2.7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2.7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2.7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2.7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2.7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2.7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2.7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2.7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2.7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2.7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3.5"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June</v>
      </c>
      <c r="G33" s="144"/>
      <c r="H33" s="144"/>
      <c r="I33" s="144"/>
      <c r="J33" s="144"/>
      <c r="K33" s="144"/>
      <c r="L33" s="144"/>
      <c r="M33" s="144"/>
      <c r="N33" s="145"/>
      <c r="O33" s="148" t="s">
        <v>124</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1.2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1.2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1.2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1.2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1.2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1.2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1.2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1.2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1.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1.2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2"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28515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44" t="s">
        <v>47</v>
      </c>
      <c r="G9" s="144"/>
      <c r="H9" s="144"/>
      <c r="I9" s="144"/>
      <c r="J9" s="144"/>
      <c r="K9" s="144"/>
      <c r="L9" s="144"/>
      <c r="M9" s="144"/>
      <c r="N9" s="145"/>
      <c r="O9" s="146" t="s">
        <v>49</v>
      </c>
      <c r="P9" s="144"/>
      <c r="Q9" s="144"/>
      <c r="R9" s="144"/>
      <c r="S9" s="144"/>
      <c r="T9" s="144"/>
      <c r="U9" s="144"/>
      <c r="V9" s="144"/>
      <c r="W9" s="145"/>
      <c r="X9" s="146" t="s">
        <v>57</v>
      </c>
      <c r="Y9" s="144"/>
      <c r="Z9" s="144"/>
      <c r="AA9" s="147"/>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5.7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ht="16.5"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44" t="str">
        <f>F9</f>
        <v>May</v>
      </c>
      <c r="G33" s="144"/>
      <c r="H33" s="144"/>
      <c r="I33" s="144"/>
      <c r="J33" s="144"/>
      <c r="K33" s="144"/>
      <c r="L33" s="144"/>
      <c r="M33" s="144"/>
      <c r="N33" s="145"/>
      <c r="O33" s="148" t="s">
        <v>120</v>
      </c>
      <c r="P33" s="149"/>
      <c r="Q33" s="149"/>
      <c r="R33" s="149"/>
      <c r="S33" s="149"/>
      <c r="T33" s="149"/>
      <c r="U33" s="149"/>
      <c r="V33" s="149"/>
      <c r="W33" s="150"/>
      <c r="X33" s="146" t="s">
        <v>58</v>
      </c>
      <c r="Y33" s="144"/>
      <c r="Z33" s="144"/>
      <c r="AA33" s="147"/>
    </row>
    <row r="34" spans="1:29">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5.7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ht="16.5"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26" zoomScaleNormal="100"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5" width="11" bestFit="1" customWidth="1"/>
    <col min="16"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44" t="s">
        <v>45</v>
      </c>
      <c r="G9" s="144"/>
      <c r="H9" s="144"/>
      <c r="I9" s="144"/>
      <c r="J9" s="144"/>
      <c r="K9" s="144"/>
      <c r="L9" s="144"/>
      <c r="M9" s="144"/>
      <c r="N9" s="145"/>
      <c r="O9" s="146" t="s">
        <v>46</v>
      </c>
      <c r="P9" s="144"/>
      <c r="Q9" s="144"/>
      <c r="R9" s="144"/>
      <c r="S9" s="144"/>
      <c r="T9" s="144"/>
      <c r="U9" s="144"/>
      <c r="V9" s="144"/>
      <c r="W9" s="145"/>
      <c r="X9" s="146" t="s">
        <v>57</v>
      </c>
      <c r="Y9" s="144"/>
      <c r="Z9" s="144"/>
      <c r="AA9" s="147"/>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46</v>
      </c>
      <c r="G16" s="71">
        <v>56</v>
      </c>
      <c r="H16" s="71">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5.7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ht="16.5"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5.7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44" t="str">
        <f>F9</f>
        <v>April</v>
      </c>
      <c r="G33" s="144"/>
      <c r="H33" s="144"/>
      <c r="I33" s="144"/>
      <c r="J33" s="144"/>
      <c r="K33" s="144"/>
      <c r="L33" s="144"/>
      <c r="M33" s="144"/>
      <c r="N33" s="145"/>
      <c r="O33" s="148" t="s">
        <v>114</v>
      </c>
      <c r="P33" s="149"/>
      <c r="Q33" s="149"/>
      <c r="R33" s="149"/>
      <c r="S33" s="149"/>
      <c r="T33" s="149"/>
      <c r="U33" s="149"/>
      <c r="V33" s="149"/>
      <c r="W33" s="150"/>
      <c r="X33" s="146" t="s">
        <v>58</v>
      </c>
      <c r="Y33" s="144"/>
      <c r="Z33" s="144"/>
      <c r="AA33" s="147"/>
    </row>
    <row r="34" spans="1:29">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5.7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ht="16.5"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20" zoomScaleNormal="100" workbookViewId="0">
      <selection activeCell="G22" sqref="G22"/>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181</v>
      </c>
      <c r="G13" s="71">
        <v>204</v>
      </c>
      <c r="H13" s="71">
        <v>0</v>
      </c>
      <c r="I13" s="71">
        <v>147</v>
      </c>
      <c r="J13" s="71">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c r="A14" s="9"/>
      <c r="B14" s="12"/>
      <c r="C14" s="33"/>
      <c r="D14" s="26" t="s">
        <v>11</v>
      </c>
      <c r="E14" s="32"/>
      <c r="F14" s="73">
        <v>565574</v>
      </c>
      <c r="G14" s="71">
        <v>344501</v>
      </c>
      <c r="H14" s="71">
        <v>0</v>
      </c>
      <c r="I14" s="71">
        <v>196286</v>
      </c>
      <c r="J14" s="71">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16</v>
      </c>
      <c r="G16" s="71">
        <v>26</v>
      </c>
      <c r="H16" s="71">
        <v>5</v>
      </c>
      <c r="I16" s="71">
        <v>1</v>
      </c>
      <c r="J16" s="71">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c r="A17" s="9"/>
      <c r="B17" s="12"/>
      <c r="C17" s="33"/>
      <c r="D17" s="26" t="s">
        <v>11</v>
      </c>
      <c r="E17" s="32"/>
      <c r="F17" s="74">
        <v>43135</v>
      </c>
      <c r="G17" s="71">
        <v>28377</v>
      </c>
      <c r="H17" s="71">
        <v>4146</v>
      </c>
      <c r="I17" s="71">
        <v>565</v>
      </c>
      <c r="J17" s="71">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17</v>
      </c>
      <c r="G19" s="71">
        <v>6</v>
      </c>
      <c r="H19" s="71">
        <v>0</v>
      </c>
      <c r="I19" s="71">
        <v>2</v>
      </c>
      <c r="J19" s="71">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c r="A20" s="9"/>
      <c r="B20" s="12"/>
      <c r="C20" s="33"/>
      <c r="D20" s="26" t="s">
        <v>11</v>
      </c>
      <c r="E20" s="32"/>
      <c r="F20" s="73">
        <v>14734</v>
      </c>
      <c r="G20" s="71">
        <v>595</v>
      </c>
      <c r="H20" s="71">
        <v>0</v>
      </c>
      <c r="I20" s="71">
        <v>887</v>
      </c>
      <c r="J20" s="71">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108</v>
      </c>
      <c r="G22" s="71">
        <v>24</v>
      </c>
      <c r="H22" s="71">
        <v>0</v>
      </c>
      <c r="I22" s="71">
        <v>10</v>
      </c>
      <c r="J22" s="71">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c r="A23" s="9"/>
      <c r="B23" s="12"/>
      <c r="C23" s="33"/>
      <c r="D23" s="26" t="s">
        <v>11</v>
      </c>
      <c r="E23" s="32"/>
      <c r="F23" s="73">
        <v>297870</v>
      </c>
      <c r="G23" s="71">
        <v>32594</v>
      </c>
      <c r="H23" s="71">
        <v>0</v>
      </c>
      <c r="I23" s="71">
        <v>28535</v>
      </c>
      <c r="J23" s="71">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5.7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ht="16.5"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c r="A33" s="9"/>
      <c r="B33" s="9"/>
      <c r="C33" s="27" t="s">
        <v>7</v>
      </c>
      <c r="D33" s="28"/>
      <c r="E33" s="28"/>
      <c r="F33" s="144" t="str">
        <f>F9</f>
        <v>March</v>
      </c>
      <c r="G33" s="144"/>
      <c r="H33" s="144"/>
      <c r="I33" s="144"/>
      <c r="J33" s="144"/>
      <c r="K33" s="144"/>
      <c r="L33" s="144"/>
      <c r="M33" s="144"/>
      <c r="N33" s="145"/>
      <c r="O33" s="146" t="s">
        <v>107</v>
      </c>
      <c r="P33" s="144"/>
      <c r="Q33" s="144"/>
      <c r="R33" s="144"/>
      <c r="S33" s="144"/>
      <c r="T33" s="144"/>
      <c r="U33" s="144"/>
      <c r="V33" s="144"/>
      <c r="W33" s="145"/>
      <c r="X33" s="146" t="s">
        <v>58</v>
      </c>
      <c r="Y33" s="144"/>
      <c r="Z33" s="144"/>
      <c r="AA33" s="147"/>
      <c r="AB33" s="9"/>
    </row>
    <row r="34" spans="1:28">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33.7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5.7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ht="16.5"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5.75" thickTop="1">
      <c r="AB53" s="9"/>
    </row>
    <row r="54" spans="3:28">
      <c r="P54" s="111"/>
      <c r="Q54" s="111"/>
      <c r="R54" s="111"/>
      <c r="S54" s="111"/>
      <c r="AB54" s="9"/>
    </row>
    <row r="55" spans="3:28">
      <c r="P55" s="111"/>
      <c r="Q55" s="111"/>
      <c r="R55" s="111"/>
      <c r="S55" s="111"/>
      <c r="AB55" s="9"/>
    </row>
    <row r="56" spans="3:28" hidden="1">
      <c r="P56" s="111"/>
      <c r="Q56" s="111"/>
      <c r="R56" s="111"/>
      <c r="S56" s="111"/>
      <c r="AB56" s="9"/>
    </row>
    <row r="57" spans="3:28" hidden="1">
      <c r="P57" s="111"/>
      <c r="Q57" s="111"/>
      <c r="R57" s="111"/>
      <c r="S57" s="111"/>
      <c r="AB57" s="9"/>
    </row>
    <row r="58" spans="3:28" hidden="1">
      <c r="AB58" s="9"/>
    </row>
    <row r="59" spans="3:28" hidden="1">
      <c r="AB59" s="9"/>
    </row>
    <row r="60" spans="3:28"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2" workbookViewId="0">
      <selection activeCell="G55" sqref="G55"/>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57</v>
      </c>
      <c r="G13" s="71">
        <v>74</v>
      </c>
      <c r="H13" s="71">
        <v>0</v>
      </c>
      <c r="I13" s="71">
        <v>29</v>
      </c>
      <c r="J13" s="71">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c r="A14" s="9"/>
      <c r="B14" s="12"/>
      <c r="C14" s="33"/>
      <c r="D14" s="26" t="s">
        <v>11</v>
      </c>
      <c r="E14" s="32"/>
      <c r="F14" s="73">
        <v>109432</v>
      </c>
      <c r="G14" s="71">
        <v>60824</v>
      </c>
      <c r="H14" s="71">
        <v>0</v>
      </c>
      <c r="I14" s="71">
        <v>48626</v>
      </c>
      <c r="J14" s="71">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37</v>
      </c>
      <c r="G16" s="71">
        <v>24</v>
      </c>
      <c r="H16" s="71">
        <v>0</v>
      </c>
      <c r="I16" s="71">
        <v>10</v>
      </c>
      <c r="J16" s="71">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c r="A17" s="9"/>
      <c r="B17" s="12"/>
      <c r="C17" s="33"/>
      <c r="D17" s="26" t="s">
        <v>11</v>
      </c>
      <c r="E17" s="32"/>
      <c r="F17" s="74">
        <v>105059</v>
      </c>
      <c r="G17" s="71">
        <v>32594</v>
      </c>
      <c r="H17" s="71">
        <v>0</v>
      </c>
      <c r="I17" s="71">
        <v>28535</v>
      </c>
      <c r="J17" s="71">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15</v>
      </c>
      <c r="G19" s="71">
        <v>5</v>
      </c>
      <c r="H19" s="71">
        <v>0</v>
      </c>
      <c r="I19" s="71">
        <v>2</v>
      </c>
      <c r="J19" s="71">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c r="A20" s="9"/>
      <c r="B20" s="12"/>
      <c r="C20" s="33"/>
      <c r="D20" s="26" t="s">
        <v>11</v>
      </c>
      <c r="E20" s="32"/>
      <c r="F20" s="73">
        <v>14659</v>
      </c>
      <c r="G20" s="71">
        <v>364</v>
      </c>
      <c r="H20" s="71">
        <v>0</v>
      </c>
      <c r="I20" s="71">
        <v>887</v>
      </c>
      <c r="J20" s="71">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124</v>
      </c>
      <c r="G22" s="71">
        <v>130</v>
      </c>
      <c r="H22" s="71">
        <v>0</v>
      </c>
      <c r="I22" s="71">
        <v>118</v>
      </c>
      <c r="J22" s="71">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c r="A23" s="9"/>
      <c r="B23" s="12"/>
      <c r="C23" s="33"/>
      <c r="D23" s="26" t="s">
        <v>11</v>
      </c>
      <c r="E23" s="32"/>
      <c r="F23" s="73">
        <v>456142</v>
      </c>
      <c r="G23" s="71">
        <v>283677</v>
      </c>
      <c r="H23" s="71">
        <v>0</v>
      </c>
      <c r="I23" s="71">
        <v>147660</v>
      </c>
      <c r="J23" s="71">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11</v>
      </c>
      <c r="G25" s="71">
        <v>14</v>
      </c>
      <c r="H25" s="71">
        <v>4</v>
      </c>
      <c r="I25" s="71">
        <v>1</v>
      </c>
      <c r="J25" s="71">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c r="A26" s="9"/>
      <c r="B26" s="12"/>
      <c r="C26" s="33"/>
      <c r="D26" s="26" t="s">
        <v>11</v>
      </c>
      <c r="E26" s="32"/>
      <c r="F26" s="73">
        <v>35490</v>
      </c>
      <c r="G26" s="71">
        <v>19157</v>
      </c>
      <c r="H26" s="71">
        <v>3290</v>
      </c>
      <c r="I26" s="71">
        <v>565</v>
      </c>
      <c r="J26" s="71">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78</v>
      </c>
      <c r="G28" s="71">
        <v>13</v>
      </c>
      <c r="H28" s="71">
        <v>1</v>
      </c>
      <c r="I28" s="71">
        <v>0</v>
      </c>
      <c r="J28" s="71">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c r="A29" s="9"/>
      <c r="B29" s="12"/>
      <c r="C29" s="33"/>
      <c r="D29" s="26" t="s">
        <v>11</v>
      </c>
      <c r="E29" s="32"/>
      <c r="F29" s="74">
        <v>200531</v>
      </c>
      <c r="G29" s="71">
        <v>10202</v>
      </c>
      <c r="H29" s="71">
        <v>856</v>
      </c>
      <c r="I29" s="71">
        <v>0</v>
      </c>
      <c r="J29" s="71">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5.7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6.5"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March</v>
      </c>
      <c r="G36" s="144"/>
      <c r="H36" s="144"/>
      <c r="I36" s="144"/>
      <c r="J36" s="144"/>
      <c r="K36" s="144"/>
      <c r="L36" s="144"/>
      <c r="M36" s="144"/>
      <c r="N36" s="145"/>
      <c r="O36" s="146" t="s">
        <v>107</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5.7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6.5"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34" workbookViewId="0">
      <selection activeCell="G55" sqref="G55"/>
    </sheetView>
  </sheetViews>
  <sheetFormatPr defaultColWidth="0" defaultRowHeight="15"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39</v>
      </c>
      <c r="G9" s="144"/>
      <c r="H9" s="144"/>
      <c r="I9" s="144"/>
      <c r="J9" s="144"/>
      <c r="K9" s="144"/>
      <c r="L9" s="144"/>
      <c r="M9" s="144"/>
      <c r="N9" s="145"/>
      <c r="O9" s="146" t="s">
        <v>38</v>
      </c>
      <c r="P9" s="144"/>
      <c r="Q9" s="144"/>
      <c r="R9" s="144"/>
      <c r="S9" s="144"/>
      <c r="T9" s="144"/>
      <c r="U9" s="144"/>
      <c r="V9" s="144"/>
      <c r="W9" s="145"/>
      <c r="X9" s="146" t="s">
        <v>57</v>
      </c>
      <c r="Y9" s="144"/>
      <c r="Z9" s="144"/>
      <c r="AA9" s="147"/>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7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6.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February</v>
      </c>
      <c r="G36" s="144"/>
      <c r="H36" s="144"/>
      <c r="I36" s="144"/>
      <c r="J36" s="144"/>
      <c r="K36" s="144"/>
      <c r="L36" s="144"/>
      <c r="M36" s="144"/>
      <c r="N36" s="145"/>
      <c r="O36" s="146" t="s">
        <v>103</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7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6.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9" customWidth="1"/>
    <col min="29" max="43" width="0" style="9" hidden="1" customWidth="1"/>
    <col min="44" max="51" width="0" hidden="1" customWidth="1"/>
    <col min="52" max="16384" width="9.140625" hidden="1"/>
  </cols>
  <sheetData>
    <row r="1" spans="1:43" ht="15">
      <c r="A1" s="9"/>
      <c r="B1" s="9"/>
      <c r="C1" s="9"/>
      <c r="D1" s="9"/>
      <c r="E1" s="9"/>
      <c r="F1" s="9"/>
      <c r="G1" s="9"/>
      <c r="H1" s="9"/>
      <c r="I1" s="9"/>
      <c r="J1" s="9"/>
      <c r="K1" s="9"/>
      <c r="L1" s="9"/>
      <c r="M1" s="9"/>
      <c r="N1" s="9"/>
      <c r="O1" s="9"/>
      <c r="P1" s="9"/>
      <c r="Q1" s="9"/>
      <c r="R1" s="9"/>
      <c r="S1" s="9"/>
      <c r="T1" s="9"/>
      <c r="U1" s="9"/>
      <c r="V1" s="9"/>
      <c r="W1" s="9"/>
      <c r="X1" s="9"/>
      <c r="Y1" s="9"/>
      <c r="Z1" s="9"/>
      <c r="AA1" s="9"/>
    </row>
    <row r="2" spans="1:43" ht="19.5"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5">
      <c r="A9" s="9"/>
      <c r="B9"/>
      <c r="C9" s="27" t="s">
        <v>7</v>
      </c>
      <c r="D9" s="28"/>
      <c r="E9" s="28"/>
      <c r="F9" s="144" t="s">
        <v>33</v>
      </c>
      <c r="G9" s="144"/>
      <c r="H9" s="144"/>
      <c r="I9" s="144"/>
      <c r="J9" s="144"/>
      <c r="K9" s="144"/>
      <c r="L9" s="144"/>
      <c r="M9" s="144"/>
      <c r="N9" s="145"/>
      <c r="O9" s="146" t="s">
        <v>33</v>
      </c>
      <c r="P9" s="144"/>
      <c r="Q9" s="144"/>
      <c r="R9" s="144"/>
      <c r="S9" s="144"/>
      <c r="T9" s="144"/>
      <c r="U9" s="144"/>
      <c r="V9" s="144"/>
      <c r="W9" s="145"/>
      <c r="X9" s="146" t="s">
        <v>57</v>
      </c>
      <c r="Y9" s="144"/>
      <c r="Z9" s="144"/>
      <c r="AA9" s="147"/>
      <c r="AB9" s="9"/>
      <c r="AC9" s="19"/>
      <c r="AD9" s="19"/>
      <c r="AE9" s="19"/>
      <c r="AF9" s="19"/>
      <c r="AG9" s="19"/>
      <c r="AH9" s="19"/>
      <c r="AI9" s="19"/>
      <c r="AJ9" s="19"/>
      <c r="AK9" s="19"/>
      <c r="AL9" s="19"/>
      <c r="AM9" s="19"/>
      <c r="AN9" s="19"/>
      <c r="AO9" s="19"/>
      <c r="AP9" s="19"/>
      <c r="AQ9" s="19"/>
    </row>
    <row r="10" spans="1:43"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4" t="str">
        <f>F9</f>
        <v>January</v>
      </c>
      <c r="G36" s="144"/>
      <c r="H36" s="144"/>
      <c r="I36" s="144"/>
      <c r="J36" s="144"/>
      <c r="K36" s="144"/>
      <c r="L36" s="144"/>
      <c r="M36" s="144"/>
      <c r="N36" s="145"/>
      <c r="O36" s="146" t="s">
        <v>100</v>
      </c>
      <c r="P36" s="144"/>
      <c r="Q36" s="144"/>
      <c r="R36" s="144"/>
      <c r="S36" s="144"/>
      <c r="T36" s="144"/>
      <c r="U36" s="144"/>
      <c r="V36" s="144"/>
      <c r="W36" s="145"/>
      <c r="X36" s="146" t="s">
        <v>58</v>
      </c>
      <c r="Y36" s="144"/>
      <c r="Z36" s="144"/>
      <c r="AA36" s="147"/>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31</v>
      </c>
      <c r="G9" s="144"/>
      <c r="H9" s="144"/>
      <c r="I9" s="144"/>
      <c r="J9" s="144"/>
      <c r="K9" s="144"/>
      <c r="L9" s="145"/>
      <c r="M9" s="146" t="s">
        <v>95</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5">
      <c r="A15" s="9"/>
      <c r="B15" s="12"/>
      <c r="C15" s="31" t="s">
        <v>74</v>
      </c>
      <c r="D15" s="26"/>
      <c r="E15" s="32"/>
      <c r="F15" s="97"/>
      <c r="G15" s="97"/>
      <c r="H15" s="97"/>
      <c r="I15" s="97"/>
      <c r="J15" s="64"/>
      <c r="K15" s="64"/>
      <c r="L15" s="61"/>
      <c r="M15" s="87"/>
      <c r="N15" s="87"/>
      <c r="O15" s="87"/>
      <c r="P15" s="87"/>
      <c r="Q15" s="64"/>
      <c r="R15" s="65"/>
      <c r="S15" s="61"/>
      <c r="T15" s="43"/>
      <c r="U15" s="44"/>
      <c r="V15" s="79"/>
    </row>
    <row r="16" spans="1:38" ht="1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5">
      <c r="A18" s="9"/>
      <c r="B18" s="12"/>
      <c r="C18" s="31" t="s">
        <v>15</v>
      </c>
      <c r="D18" s="26"/>
      <c r="E18" s="32"/>
      <c r="F18" s="72"/>
      <c r="G18" s="98"/>
      <c r="H18" s="98"/>
      <c r="I18" s="98"/>
      <c r="J18" s="64"/>
      <c r="K18" s="64"/>
      <c r="L18" s="60"/>
      <c r="M18" s="87"/>
      <c r="N18" s="87"/>
      <c r="O18" s="87"/>
      <c r="P18" s="87"/>
      <c r="Q18" s="64"/>
      <c r="R18" s="64"/>
      <c r="S18" s="60"/>
      <c r="T18" s="43"/>
      <c r="U18" s="44"/>
      <c r="V18" s="79"/>
    </row>
    <row r="19" spans="1:46" ht="1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5">
      <c r="A21" s="9"/>
      <c r="B21" s="12"/>
      <c r="C21" s="31" t="s">
        <v>10</v>
      </c>
      <c r="D21" s="26"/>
      <c r="E21" s="34"/>
      <c r="F21" s="72"/>
      <c r="G21" s="98"/>
      <c r="H21" s="98"/>
      <c r="I21" s="98"/>
      <c r="J21" s="64"/>
      <c r="K21" s="64"/>
      <c r="L21" s="60"/>
      <c r="M21" s="87"/>
      <c r="N21" s="87"/>
      <c r="O21" s="87"/>
      <c r="P21" s="87"/>
      <c r="Q21" s="64"/>
      <c r="R21" s="64"/>
      <c r="S21" s="60"/>
      <c r="T21" s="43"/>
      <c r="U21" s="44"/>
      <c r="V21" s="79"/>
    </row>
    <row r="22" spans="1:46" ht="1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5">
      <c r="A24" s="9"/>
      <c r="B24" s="12"/>
      <c r="C24" s="31" t="s">
        <v>16</v>
      </c>
      <c r="D24" s="26"/>
      <c r="E24" s="32"/>
      <c r="F24" s="72"/>
      <c r="G24" s="98"/>
      <c r="H24" s="98"/>
      <c r="I24" s="98"/>
      <c r="J24" s="64"/>
      <c r="K24" s="64"/>
      <c r="L24" s="60"/>
      <c r="M24" s="87"/>
      <c r="N24" s="87"/>
      <c r="O24" s="87"/>
      <c r="P24" s="87"/>
      <c r="Q24" s="64"/>
      <c r="R24" s="64"/>
      <c r="S24" s="60"/>
      <c r="T24" s="43"/>
      <c r="U24" s="44"/>
      <c r="V24" s="79"/>
    </row>
    <row r="25" spans="1:46" ht="1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5">
      <c r="A27" s="9"/>
      <c r="B27" s="12"/>
      <c r="C27" s="31" t="s">
        <v>17</v>
      </c>
      <c r="D27" s="26"/>
      <c r="E27" s="32"/>
      <c r="F27" s="72"/>
      <c r="G27" s="98"/>
      <c r="H27" s="98"/>
      <c r="I27" s="98"/>
      <c r="J27" s="64"/>
      <c r="K27" s="64"/>
      <c r="L27" s="60"/>
      <c r="M27" s="87"/>
      <c r="N27" s="87"/>
      <c r="O27" s="87"/>
      <c r="P27" s="87"/>
      <c r="Q27" s="64"/>
      <c r="R27" s="64"/>
      <c r="S27" s="60"/>
      <c r="T27" s="43"/>
      <c r="U27" s="44"/>
      <c r="V27" s="79"/>
    </row>
    <row r="28" spans="1:46" ht="1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December</v>
      </c>
      <c r="G36" s="144"/>
      <c r="H36" s="144"/>
      <c r="I36" s="144"/>
      <c r="J36" s="144"/>
      <c r="K36" s="144"/>
      <c r="L36" s="145"/>
      <c r="M36" s="146" t="s">
        <v>96</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27</v>
      </c>
      <c r="G9" s="144"/>
      <c r="H9" s="144"/>
      <c r="I9" s="144"/>
      <c r="J9" s="144"/>
      <c r="K9" s="144"/>
      <c r="L9" s="145"/>
      <c r="M9" s="146" t="s">
        <v>92</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5">
      <c r="A18" s="9"/>
      <c r="B18" s="12"/>
      <c r="C18" s="31" t="s">
        <v>15</v>
      </c>
      <c r="D18" s="26"/>
      <c r="E18" s="32"/>
      <c r="F18" s="72"/>
      <c r="G18" s="72"/>
      <c r="H18" s="72"/>
      <c r="I18" s="72"/>
      <c r="J18" s="64"/>
      <c r="K18" s="64"/>
      <c r="L18" s="60"/>
      <c r="M18" s="87"/>
      <c r="N18" s="87"/>
      <c r="O18" s="87"/>
      <c r="P18" s="87"/>
      <c r="Q18" s="64"/>
      <c r="R18" s="64"/>
      <c r="S18" s="60"/>
      <c r="T18" s="43"/>
      <c r="U18" s="44"/>
      <c r="V18" s="79"/>
    </row>
    <row r="19" spans="1:46" ht="1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5">
      <c r="A21" s="9"/>
      <c r="B21" s="12"/>
      <c r="C21" s="31" t="s">
        <v>10</v>
      </c>
      <c r="D21" s="26"/>
      <c r="E21" s="34"/>
      <c r="F21" s="72"/>
      <c r="G21" s="72"/>
      <c r="H21" s="72"/>
      <c r="I21" s="72"/>
      <c r="J21" s="64"/>
      <c r="K21" s="64"/>
      <c r="L21" s="60"/>
      <c r="M21" s="87"/>
      <c r="N21" s="87"/>
      <c r="O21" s="87"/>
      <c r="P21" s="87"/>
      <c r="Q21" s="64"/>
      <c r="R21" s="64"/>
      <c r="S21" s="60"/>
      <c r="T21" s="43"/>
      <c r="U21" s="44"/>
      <c r="V21" s="79"/>
    </row>
    <row r="22" spans="1:46" ht="1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5">
      <c r="A24" s="9"/>
      <c r="B24" s="12"/>
      <c r="C24" s="31" t="s">
        <v>16</v>
      </c>
      <c r="D24" s="26"/>
      <c r="E24" s="32"/>
      <c r="F24" s="72"/>
      <c r="G24" s="72"/>
      <c r="H24" s="72"/>
      <c r="I24" s="72"/>
      <c r="J24" s="64"/>
      <c r="K24" s="64"/>
      <c r="L24" s="60"/>
      <c r="M24" s="87"/>
      <c r="N24" s="87"/>
      <c r="O24" s="87"/>
      <c r="P24" s="87"/>
      <c r="Q24" s="64"/>
      <c r="R24" s="64"/>
      <c r="S24" s="60"/>
      <c r="T24" s="43"/>
      <c r="U24" s="44"/>
      <c r="V24" s="79"/>
    </row>
    <row r="25" spans="1:46" ht="1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5">
      <c r="A27" s="9"/>
      <c r="B27" s="12"/>
      <c r="C27" s="31" t="s">
        <v>17</v>
      </c>
      <c r="D27" s="26"/>
      <c r="E27" s="32"/>
      <c r="F27" s="72"/>
      <c r="G27" s="72"/>
      <c r="H27" s="72"/>
      <c r="I27" s="72"/>
      <c r="J27" s="64"/>
      <c r="K27" s="64"/>
      <c r="L27" s="60"/>
      <c r="M27" s="87"/>
      <c r="N27" s="87"/>
      <c r="O27" s="87"/>
      <c r="P27" s="87"/>
      <c r="Q27" s="64"/>
      <c r="R27" s="64"/>
      <c r="S27" s="60"/>
      <c r="T27" s="43"/>
      <c r="U27" s="44"/>
      <c r="V27" s="79"/>
    </row>
    <row r="28" spans="1:46" ht="1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November</v>
      </c>
      <c r="G36" s="144"/>
      <c r="H36" s="144"/>
      <c r="I36" s="144"/>
      <c r="J36" s="144"/>
      <c r="K36" s="144"/>
      <c r="L36" s="145"/>
      <c r="M36" s="146" t="s">
        <v>93</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24</v>
      </c>
      <c r="G9" s="144"/>
      <c r="H9" s="144"/>
      <c r="I9" s="144"/>
      <c r="J9" s="144"/>
      <c r="K9" s="144"/>
      <c r="L9" s="145"/>
      <c r="M9" s="146" t="s">
        <v>89</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October</v>
      </c>
      <c r="G36" s="144"/>
      <c r="H36" s="144"/>
      <c r="I36" s="144"/>
      <c r="J36" s="144"/>
      <c r="K36" s="144"/>
      <c r="L36" s="145"/>
      <c r="M36" s="146" t="s">
        <v>90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22</v>
      </c>
      <c r="G9" s="144"/>
      <c r="H9" s="144"/>
      <c r="I9" s="144"/>
      <c r="J9" s="144"/>
      <c r="K9" s="144"/>
      <c r="L9" s="145"/>
      <c r="M9" s="146" t="s">
        <v>86</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September</v>
      </c>
      <c r="G36" s="144"/>
      <c r="H36" s="144"/>
      <c r="I36" s="144"/>
      <c r="J36" s="144"/>
      <c r="K36" s="144"/>
      <c r="L36" s="145"/>
      <c r="M36" s="146" t="s">
        <v>87</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28515625" bestFit="1" customWidth="1"/>
    <col min="14" max="14" width="10.28515625" bestFit="1" customWidth="1"/>
    <col min="15" max="16" width="12.28515625" bestFit="1" customWidth="1"/>
    <col min="17" max="19" width="8.7109375" customWidth="1"/>
    <col min="20" max="20" width="11.85546875" bestFit="1" customWidth="1"/>
    <col min="21" max="21" width="11.5703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69</v>
      </c>
      <c r="G9" s="144"/>
      <c r="H9" s="144"/>
      <c r="I9" s="144"/>
      <c r="J9" s="144"/>
      <c r="K9" s="144"/>
      <c r="L9" s="145"/>
      <c r="M9" s="146" t="s">
        <v>71</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August</v>
      </c>
      <c r="G36" s="144"/>
      <c r="H36" s="144"/>
      <c r="I36" s="144"/>
      <c r="J36" s="144"/>
      <c r="K36" s="144"/>
      <c r="L36" s="145"/>
      <c r="M36" s="146" t="s">
        <v>70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55</v>
      </c>
      <c r="G9" s="144"/>
      <c r="H9" s="144"/>
      <c r="I9" s="144"/>
      <c r="J9" s="144"/>
      <c r="K9" s="144"/>
      <c r="L9" s="145"/>
      <c r="M9" s="146" t="s">
        <v>60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July</v>
      </c>
      <c r="G36" s="144"/>
      <c r="H36" s="144"/>
      <c r="I36" s="144"/>
      <c r="J36" s="144"/>
      <c r="K36" s="144"/>
      <c r="L36" s="145"/>
      <c r="M36" s="146" t="s">
        <v>61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Normal="100"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s="20" customFormat="1" ht="15">
      <c r="A6" s="9"/>
      <c r="B6"/>
      <c r="C6" s="27" t="s">
        <v>7</v>
      </c>
      <c r="D6" s="28"/>
      <c r="E6" s="28"/>
      <c r="F6" s="144" t="s">
        <v>51</v>
      </c>
      <c r="G6" s="144"/>
      <c r="H6" s="144"/>
      <c r="I6" s="144"/>
      <c r="J6" s="144"/>
      <c r="K6" s="144"/>
      <c r="L6" s="145"/>
      <c r="M6" s="146" t="s">
        <v>52</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5">
      <c r="A9" s="9"/>
      <c r="B9" s="12"/>
      <c r="C9" s="31" t="s">
        <v>14</v>
      </c>
      <c r="D9" s="26"/>
      <c r="E9" s="32"/>
      <c r="F9" s="26"/>
      <c r="G9" s="26"/>
      <c r="H9" s="26"/>
      <c r="I9" s="26"/>
      <c r="J9" s="26"/>
      <c r="K9" s="26"/>
      <c r="L9" s="32"/>
      <c r="M9" s="26"/>
      <c r="N9" s="26"/>
      <c r="O9" s="26"/>
      <c r="P9" s="26"/>
      <c r="Q9" s="26"/>
      <c r="R9" s="26"/>
      <c r="S9" s="32"/>
      <c r="T9" s="26"/>
      <c r="U9" s="26"/>
      <c r="V9" s="26"/>
    </row>
    <row r="10" spans="1:38" ht="1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5">
      <c r="A12" s="9"/>
      <c r="B12" s="12"/>
      <c r="C12" s="31" t="s">
        <v>74</v>
      </c>
      <c r="D12" s="26"/>
      <c r="E12" s="32"/>
      <c r="F12" s="26"/>
      <c r="G12" s="26"/>
      <c r="H12" s="26"/>
      <c r="I12" s="26"/>
      <c r="J12" s="64"/>
      <c r="K12" s="64"/>
      <c r="L12" s="61"/>
      <c r="M12" s="43"/>
      <c r="N12" s="43"/>
      <c r="O12" s="43"/>
      <c r="P12" s="43"/>
      <c r="Q12" s="64"/>
      <c r="R12" s="65"/>
      <c r="S12" s="61"/>
      <c r="T12" s="43"/>
      <c r="U12" s="44"/>
      <c r="V12" s="44"/>
    </row>
    <row r="13" spans="1:38" ht="1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5">
      <c r="A15" s="9"/>
      <c r="B15" s="12"/>
      <c r="C15" s="31" t="s">
        <v>15</v>
      </c>
      <c r="D15" s="26"/>
      <c r="E15" s="32"/>
      <c r="F15" s="72"/>
      <c r="G15" s="72"/>
      <c r="H15" s="72"/>
      <c r="I15" s="72"/>
      <c r="J15" s="64"/>
      <c r="K15" s="64"/>
      <c r="L15" s="60"/>
      <c r="M15" s="43"/>
      <c r="N15" s="43"/>
      <c r="O15" s="43"/>
      <c r="P15" s="43"/>
      <c r="Q15" s="64"/>
      <c r="R15" s="64"/>
      <c r="S15" s="60"/>
      <c r="T15" s="43"/>
      <c r="U15" s="44"/>
      <c r="V15" s="44"/>
    </row>
    <row r="16" spans="1:38" ht="1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5">
      <c r="A18" s="9"/>
      <c r="B18" s="12"/>
      <c r="C18" s="31" t="s">
        <v>10</v>
      </c>
      <c r="D18" s="26"/>
      <c r="E18" s="34"/>
      <c r="F18" s="72"/>
      <c r="G18" s="72"/>
      <c r="H18" s="72"/>
      <c r="I18" s="72"/>
      <c r="J18" s="64"/>
      <c r="K18" s="64"/>
      <c r="L18" s="60"/>
      <c r="M18" s="43"/>
      <c r="N18" s="43"/>
      <c r="O18" s="43"/>
      <c r="P18" s="43"/>
      <c r="Q18" s="64"/>
      <c r="R18" s="64"/>
      <c r="S18" s="60"/>
      <c r="T18" s="43"/>
      <c r="U18" s="44"/>
      <c r="V18" s="44"/>
    </row>
    <row r="19" spans="1:38" ht="1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5">
      <c r="A21" s="9"/>
      <c r="B21" s="12"/>
      <c r="C21" s="31" t="s">
        <v>16</v>
      </c>
      <c r="D21" s="26"/>
      <c r="E21" s="32"/>
      <c r="F21" s="72"/>
      <c r="G21" s="72"/>
      <c r="H21" s="72"/>
      <c r="I21" s="72"/>
      <c r="J21" s="64"/>
      <c r="K21" s="64"/>
      <c r="L21" s="60"/>
      <c r="M21" s="43"/>
      <c r="N21" s="43"/>
      <c r="O21" s="43"/>
      <c r="P21" s="43"/>
      <c r="Q21" s="64"/>
      <c r="R21" s="64"/>
      <c r="S21" s="60"/>
      <c r="T21" s="43"/>
      <c r="U21" s="44"/>
      <c r="V21" s="44"/>
    </row>
    <row r="22" spans="1:38" ht="1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5">
      <c r="A24" s="9"/>
      <c r="B24" s="12"/>
      <c r="C24" s="31" t="s">
        <v>17</v>
      </c>
      <c r="D24" s="26"/>
      <c r="E24" s="32"/>
      <c r="F24" s="72"/>
      <c r="G24" s="72"/>
      <c r="H24" s="72"/>
      <c r="I24" s="72"/>
      <c r="J24" s="64"/>
      <c r="K24" s="64"/>
      <c r="L24" s="60"/>
      <c r="M24" s="43"/>
      <c r="N24" s="43"/>
      <c r="O24" s="43"/>
      <c r="P24" s="43"/>
      <c r="Q24" s="64"/>
      <c r="R24" s="64"/>
      <c r="S24" s="60"/>
      <c r="T24" s="43"/>
      <c r="U24" s="44"/>
      <c r="V24" s="44"/>
    </row>
    <row r="25" spans="1:38" ht="1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7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6.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t="15" hidden="1">
      <c r="A30" s="9"/>
      <c r="B30" s="9"/>
      <c r="C30" s="9"/>
      <c r="D30" s="9"/>
      <c r="E30" s="9"/>
      <c r="F30" s="9"/>
      <c r="G30" s="41"/>
      <c r="H30" s="41"/>
      <c r="I30" s="41"/>
      <c r="J30" s="41"/>
      <c r="K30" s="9"/>
      <c r="L30" s="9"/>
      <c r="M30" s="9"/>
      <c r="N30" s="9"/>
      <c r="O30" s="9"/>
      <c r="P30" s="9"/>
      <c r="Q30" s="9"/>
      <c r="R30" s="9"/>
      <c r="S30" s="9"/>
      <c r="T30" s="9"/>
      <c r="U30" s="9"/>
      <c r="V30" s="9"/>
    </row>
    <row r="31" spans="1:38" ht="15" hidden="1">
      <c r="A31" s="9"/>
      <c r="B31" s="9"/>
      <c r="C31" s="9"/>
      <c r="D31" s="9"/>
      <c r="E31" s="9"/>
      <c r="F31" s="9"/>
      <c r="G31" s="41"/>
      <c r="H31" s="41"/>
      <c r="I31" s="41"/>
      <c r="J31" s="41"/>
      <c r="K31" s="9"/>
      <c r="L31" s="9"/>
      <c r="M31" s="9"/>
      <c r="N31" s="9"/>
      <c r="O31" s="9"/>
      <c r="P31" s="9"/>
      <c r="Q31" s="9"/>
      <c r="R31" s="9"/>
      <c r="S31" s="9"/>
      <c r="T31" s="9"/>
      <c r="U31" s="9"/>
      <c r="V31" s="9"/>
    </row>
    <row r="32" spans="1:38" ht="15" hidden="1">
      <c r="A32" s="9"/>
      <c r="B32" s="9"/>
      <c r="C32" s="9"/>
      <c r="D32" s="9"/>
      <c r="E32" s="9"/>
      <c r="F32" s="9"/>
      <c r="G32" s="41"/>
      <c r="H32" s="41"/>
      <c r="I32" s="41"/>
      <c r="J32" s="41"/>
      <c r="K32" s="9"/>
      <c r="L32" s="9"/>
      <c r="M32" s="9"/>
      <c r="N32" s="9"/>
      <c r="O32" s="9"/>
      <c r="P32" s="9"/>
      <c r="Q32" s="9"/>
      <c r="R32" s="9"/>
      <c r="S32" s="9"/>
      <c r="T32" s="9"/>
      <c r="U32" s="9"/>
      <c r="V32" s="9"/>
    </row>
    <row r="33" spans="7:10" s="9" customFormat="1" ht="15" hidden="1">
      <c r="G33" s="41"/>
      <c r="H33" s="41"/>
      <c r="I33" s="41"/>
      <c r="J33" s="41"/>
    </row>
    <row r="34" spans="7:10" s="9" customFormat="1" ht="15" hidden="1">
      <c r="G34" s="41"/>
      <c r="H34" s="41"/>
      <c r="I34" s="41"/>
      <c r="J34" s="41"/>
    </row>
    <row r="35" spans="7:10" s="9" customFormat="1" ht="15" hidden="1">
      <c r="G35" s="41"/>
      <c r="H35" s="41"/>
      <c r="I35" s="41"/>
      <c r="J35" s="41"/>
    </row>
    <row r="36" spans="7:10" s="9" customFormat="1" ht="15" hidden="1">
      <c r="G36" s="41"/>
      <c r="H36" s="41"/>
      <c r="I36" s="41"/>
      <c r="J36" s="41"/>
    </row>
    <row r="37" spans="7:10" s="9" customFormat="1" ht="15" hidden="1">
      <c r="G37" s="41"/>
      <c r="H37" s="41"/>
      <c r="I37" s="41"/>
      <c r="J37" s="41"/>
    </row>
    <row r="38" spans="7:10" s="9" customFormat="1" ht="15" hidden="1">
      <c r="G38" s="41"/>
      <c r="H38" s="41"/>
      <c r="I38" s="41"/>
      <c r="J38" s="41"/>
    </row>
    <row r="39" spans="7:10" s="9" customFormat="1" ht="15" hidden="1">
      <c r="G39" s="41"/>
      <c r="H39" s="41"/>
      <c r="I39" s="41"/>
      <c r="J39" s="41"/>
    </row>
    <row r="40" spans="7:10" s="9" customFormat="1" ht="15" hidden="1">
      <c r="G40" s="41"/>
      <c r="H40" s="41"/>
      <c r="I40" s="41"/>
      <c r="J40" s="41"/>
    </row>
    <row r="41" spans="7:10" s="9" customFormat="1" ht="15" hidden="1">
      <c r="G41" s="41"/>
      <c r="H41" s="41"/>
      <c r="I41" s="41"/>
      <c r="J41" s="41"/>
    </row>
    <row r="42" spans="7:10" s="9" customFormat="1" ht="15" hidden="1">
      <c r="G42" s="41"/>
      <c r="H42" s="41"/>
      <c r="I42" s="41"/>
      <c r="J42" s="41"/>
    </row>
    <row r="43" spans="7:10" s="9" customFormat="1" ht="15" hidden="1">
      <c r="G43" s="41"/>
      <c r="H43" s="41"/>
      <c r="I43" s="41"/>
      <c r="J43" s="41"/>
    </row>
    <row r="44" spans="7:10" s="9" customFormat="1" ht="15" hidden="1">
      <c r="G44" s="41"/>
      <c r="H44" s="41"/>
      <c r="I44" s="41"/>
      <c r="J44" s="41"/>
    </row>
    <row r="45" spans="7:10" s="9" customFormat="1" ht="15" hidden="1">
      <c r="G45" s="41"/>
      <c r="H45" s="41"/>
      <c r="I45" s="41"/>
      <c r="J45" s="41"/>
    </row>
    <row r="46" spans="7:10" s="9" customFormat="1" ht="15" hidden="1">
      <c r="G46" s="41"/>
      <c r="H46" s="41"/>
      <c r="I46" s="41"/>
      <c r="J46" s="41"/>
    </row>
    <row r="47" spans="7:10" s="9" customFormat="1" ht="15" hidden="1">
      <c r="G47" s="41"/>
      <c r="H47" s="41"/>
      <c r="I47" s="41"/>
      <c r="J47" s="41"/>
    </row>
    <row r="48" spans="7:10" s="9"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47</v>
      </c>
      <c r="G6" s="144"/>
      <c r="H6" s="144"/>
      <c r="I6" s="144"/>
      <c r="J6" s="144"/>
      <c r="K6" s="144"/>
      <c r="L6" s="145"/>
      <c r="M6" s="146" t="s">
        <v>49</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5.7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45</v>
      </c>
      <c r="G6" s="144"/>
      <c r="H6" s="144"/>
      <c r="I6" s="144"/>
      <c r="J6" s="144"/>
      <c r="K6" s="144"/>
      <c r="L6" s="145"/>
      <c r="M6" s="146" t="s">
        <v>46</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5.7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41</v>
      </c>
      <c r="G6" s="144"/>
      <c r="H6" s="144"/>
      <c r="I6" s="144"/>
      <c r="J6" s="144"/>
      <c r="K6" s="144"/>
      <c r="L6" s="145"/>
      <c r="M6" s="146" t="s">
        <v>43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5.7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39</v>
      </c>
      <c r="G6" s="144"/>
      <c r="H6" s="144"/>
      <c r="I6" s="144"/>
      <c r="J6" s="144"/>
      <c r="K6" s="144"/>
      <c r="L6" s="145"/>
      <c r="M6" s="146" t="s">
        <v>38</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5.7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33</v>
      </c>
      <c r="G6" s="144"/>
      <c r="H6" s="144"/>
      <c r="I6" s="144"/>
      <c r="J6" s="144"/>
      <c r="K6" s="144"/>
      <c r="L6" s="145"/>
      <c r="M6" s="146" t="s">
        <v>33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5.7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6.5"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31</v>
      </c>
      <c r="G6" s="151"/>
      <c r="H6" s="151"/>
      <c r="I6" s="152"/>
      <c r="J6" s="153"/>
      <c r="K6" s="146" t="s">
        <v>32</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5.7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6.5"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6:8" s="9" customFormat="1" hidden="1">
      <c r="F33" s="41"/>
      <c r="G33" s="41"/>
      <c r="H33" s="41"/>
    </row>
    <row r="34" spans="6:8" s="9" customFormat="1" hidden="1">
      <c r="F34" s="41"/>
      <c r="G34" s="41"/>
      <c r="H34" s="41"/>
    </row>
    <row r="35" spans="6:8" s="9" customFormat="1" hidden="1">
      <c r="F35" s="41"/>
      <c r="G35" s="41"/>
      <c r="H35" s="41"/>
    </row>
    <row r="36" spans="6:8" s="9" customFormat="1" hidden="1">
      <c r="F36" s="41"/>
      <c r="G36" s="41"/>
      <c r="H36" s="41"/>
    </row>
    <row r="37" spans="6:8" s="9" customFormat="1" hidden="1">
      <c r="F37" s="41"/>
      <c r="G37" s="41"/>
      <c r="H37" s="41"/>
    </row>
    <row r="38" spans="6:8" s="9" customFormat="1" hidden="1">
      <c r="F38" s="41"/>
      <c r="G38" s="41"/>
      <c r="H38" s="41"/>
    </row>
    <row r="39" spans="6:8" s="9" customFormat="1" hidden="1">
      <c r="F39" s="41"/>
      <c r="G39" s="41"/>
      <c r="H39" s="41"/>
    </row>
    <row r="40" spans="6:8" s="9" customFormat="1" hidden="1">
      <c r="F40" s="41"/>
      <c r="G40" s="41"/>
      <c r="H40" s="41"/>
    </row>
    <row r="41" spans="6:8" s="9" customFormat="1" hidden="1">
      <c r="F41" s="41"/>
      <c r="G41" s="41"/>
      <c r="H41" s="41"/>
    </row>
    <row r="42" spans="6:8" s="9" customFormat="1" hidden="1">
      <c r="F42" s="41"/>
      <c r="G42" s="41"/>
      <c r="H42" s="41"/>
    </row>
    <row r="43" spans="6:8" s="9" customFormat="1" hidden="1">
      <c r="F43" s="41"/>
      <c r="G43" s="41"/>
      <c r="H43" s="41"/>
    </row>
    <row r="44" spans="6:8" s="9" customFormat="1" hidden="1">
      <c r="F44" s="41"/>
      <c r="G44" s="41"/>
      <c r="H44" s="41"/>
    </row>
    <row r="45" spans="6:8" s="9" customFormat="1" hidden="1">
      <c r="F45" s="41"/>
      <c r="G45" s="41"/>
      <c r="H45" s="41"/>
    </row>
    <row r="46" spans="6:8" s="9" customFormat="1" hidden="1">
      <c r="F46" s="41"/>
      <c r="G46" s="41"/>
      <c r="H46" s="41"/>
    </row>
    <row r="47" spans="6:8" s="9" customFormat="1" hidden="1">
      <c r="F47" s="41"/>
      <c r="G47" s="41"/>
      <c r="H47" s="41"/>
    </row>
    <row r="48" spans="6:8" s="9"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27</v>
      </c>
      <c r="G6" s="151"/>
      <c r="H6" s="151"/>
      <c r="I6" s="152"/>
      <c r="J6" s="153"/>
      <c r="K6" s="146" t="s">
        <v>28</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5.7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6.5"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24</v>
      </c>
      <c r="G6" s="151"/>
      <c r="H6" s="151"/>
      <c r="I6" s="152"/>
      <c r="J6" s="153"/>
      <c r="K6" s="146" t="s">
        <v>8</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5.7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6.5"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Normal="100"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22</v>
      </c>
      <c r="G6" s="151"/>
      <c r="H6" s="151"/>
      <c r="I6" s="152"/>
      <c r="J6" s="153"/>
      <c r="K6" s="146" t="s">
        <v>23</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5.7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6.5"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BA58"/>
  <sheetViews>
    <sheetView showGridLines="0" topLeftCell="B1" zoomScale="90" zoomScaleNormal="90" zoomScalePageLayoutView="40" workbookViewId="0">
      <selection activeCell="B1" sqref="B1"/>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5.85546875" style="94" bestFit="1" customWidth="1"/>
    <col min="18" max="18" width="6.28515625" bestFit="1" customWidth="1"/>
    <col min="19" max="23" width="5.85546875" bestFit="1" customWidth="1"/>
    <col min="24" max="24" width="5.85546875" customWidth="1"/>
    <col min="25" max="25" width="5.85546875" bestFit="1" customWidth="1"/>
    <col min="26" max="26" width="9" bestFit="1" customWidth="1"/>
    <col min="27" max="27" width="3.28515625" style="9" customWidth="1"/>
    <col min="28" max="42" width="0" style="9" hidden="1" customWidth="1"/>
    <col min="43" max="53" width="0" hidden="1" customWidth="1"/>
    <col min="54" max="16384" width="9.140625" hidden="1"/>
  </cols>
  <sheetData>
    <row r="1" spans="1:42" ht="15">
      <c r="A1" s="9"/>
      <c r="B1" s="9"/>
      <c r="C1" s="9"/>
      <c r="D1" s="9"/>
      <c r="E1" s="9"/>
      <c r="F1" s="91"/>
      <c r="G1" s="91"/>
      <c r="H1" s="91"/>
      <c r="I1" s="91"/>
      <c r="J1" s="91"/>
      <c r="K1" s="91"/>
      <c r="L1" s="91"/>
      <c r="M1" s="91"/>
      <c r="N1" s="91"/>
      <c r="O1" s="91"/>
      <c r="P1" s="91"/>
      <c r="Q1" s="91"/>
      <c r="R1" s="9"/>
      <c r="S1" s="9"/>
      <c r="T1" s="9"/>
      <c r="U1" s="9"/>
      <c r="W1" s="9"/>
      <c r="X1" s="9"/>
      <c r="Y1" s="9"/>
      <c r="Z1" s="9"/>
    </row>
    <row r="2" spans="1:42" ht="19.5"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row>
    <row r="3" spans="1:42" ht="15">
      <c r="A3" s="9"/>
      <c r="B3" s="10"/>
      <c r="C3" s="24"/>
      <c r="D3" s="24"/>
      <c r="E3" s="24"/>
      <c r="F3" s="93"/>
      <c r="G3" s="93"/>
      <c r="H3" s="93"/>
      <c r="I3" s="93"/>
      <c r="J3" s="93"/>
      <c r="K3" s="93"/>
      <c r="L3" s="93"/>
      <c r="M3" s="93"/>
      <c r="N3" s="93"/>
      <c r="O3" s="93"/>
      <c r="P3" s="93"/>
      <c r="Q3" s="93"/>
      <c r="R3" s="24"/>
      <c r="S3" s="24"/>
      <c r="Z3" s="25">
        <f>+' '!I17</f>
        <v>45245</v>
      </c>
    </row>
    <row r="4" spans="1:42" ht="15.75">
      <c r="A4" s="9"/>
      <c r="B4" s="11" t="s">
        <v>7</v>
      </c>
      <c r="C4" s="26"/>
      <c r="D4" s="24"/>
      <c r="E4" s="58" t="s">
        <v>127</v>
      </c>
      <c r="F4" s="93"/>
      <c r="G4" s="93"/>
      <c r="H4" s="93"/>
      <c r="I4" s="93"/>
      <c r="J4" s="93"/>
      <c r="K4" s="93"/>
      <c r="L4" s="93"/>
      <c r="M4" s="93"/>
      <c r="N4" s="93"/>
      <c r="O4" s="93"/>
      <c r="P4" s="93"/>
      <c r="Q4" s="93"/>
      <c r="R4" s="24"/>
      <c r="S4" s="24"/>
      <c r="T4" s="24"/>
      <c r="U4" s="24"/>
      <c r="V4" s="24"/>
      <c r="W4" s="24"/>
      <c r="X4" s="24"/>
      <c r="Y4" s="24"/>
      <c r="Z4" s="24"/>
    </row>
    <row r="5" spans="1:42" ht="15">
      <c r="A5" s="9"/>
      <c r="B5" s="10"/>
      <c r="C5" s="24"/>
      <c r="D5" s="24"/>
      <c r="E5" s="24"/>
      <c r="F5" s="93"/>
      <c r="G5" s="93"/>
      <c r="H5" s="93"/>
      <c r="I5" s="93"/>
      <c r="J5" s="93"/>
      <c r="K5" s="93"/>
      <c r="L5" s="93"/>
      <c r="M5" s="93"/>
      <c r="N5" s="93"/>
      <c r="O5" s="93"/>
      <c r="P5" s="93"/>
      <c r="Q5" s="93"/>
      <c r="R5" s="24"/>
      <c r="S5" s="24"/>
      <c r="T5" s="24"/>
      <c r="U5" s="24"/>
      <c r="V5" s="24"/>
      <c r="W5" s="24"/>
      <c r="X5" s="24"/>
      <c r="Y5" s="24"/>
      <c r="Z5" s="24"/>
    </row>
    <row r="6" spans="1:42" ht="15">
      <c r="A6" s="9"/>
      <c r="B6" s="86" t="s">
        <v>104</v>
      </c>
      <c r="D6" s="24"/>
      <c r="E6" s="24"/>
      <c r="F6" s="93"/>
      <c r="G6" s="93"/>
      <c r="H6" s="93"/>
      <c r="I6" s="93"/>
      <c r="J6" s="93"/>
      <c r="K6" s="93"/>
      <c r="L6" s="93"/>
      <c r="M6" s="93"/>
      <c r="N6" s="93"/>
      <c r="O6" s="93"/>
      <c r="P6" s="93"/>
      <c r="Q6" s="93"/>
      <c r="R6" s="24"/>
      <c r="S6" s="24"/>
      <c r="T6" s="24"/>
      <c r="U6" s="24"/>
      <c r="V6" s="24"/>
      <c r="W6" s="24"/>
      <c r="X6" s="24"/>
      <c r="Y6" s="24"/>
      <c r="Z6" s="24"/>
    </row>
    <row r="7" spans="1:42" ht="1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row>
    <row r="8" spans="1:42" s="20" customFormat="1" ht="1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39" t="s">
        <v>79</v>
      </c>
      <c r="AA8" s="9"/>
      <c r="AB8" s="19"/>
      <c r="AC8" s="19"/>
      <c r="AD8" s="19"/>
      <c r="AE8" s="19"/>
      <c r="AF8" s="19"/>
      <c r="AG8" s="19"/>
      <c r="AH8" s="19"/>
      <c r="AI8" s="19"/>
      <c r="AJ8" s="19"/>
      <c r="AK8" s="19"/>
      <c r="AL8" s="19"/>
      <c r="AM8" s="19"/>
      <c r="AN8" s="19"/>
      <c r="AO8" s="19"/>
      <c r="AP8" s="19"/>
    </row>
    <row r="9" spans="1:42"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4">
        <v>1.0489999999999999</v>
      </c>
    </row>
    <row r="10" spans="1:42" ht="20.25" customHeight="1">
      <c r="A10" s="9"/>
      <c r="B10" s="18"/>
      <c r="C10" s="102"/>
      <c r="D10" s="103"/>
      <c r="E10" s="103"/>
      <c r="F10" s="99"/>
      <c r="G10" s="99"/>
      <c r="H10" s="99"/>
      <c r="I10" s="99"/>
      <c r="J10" s="99"/>
      <c r="K10" s="99"/>
      <c r="L10" s="99"/>
      <c r="M10" s="99"/>
      <c r="N10" s="99"/>
      <c r="O10" s="99"/>
      <c r="P10" s="99"/>
      <c r="Q10" s="104"/>
      <c r="R10" s="9"/>
      <c r="S10" s="9"/>
    </row>
    <row r="11" spans="1:42" ht="20.25" customHeight="1">
      <c r="A11" s="9"/>
      <c r="B11" s="9"/>
      <c r="C11" s="9"/>
      <c r="D11" s="9"/>
      <c r="E11" s="9"/>
      <c r="F11"/>
      <c r="G11"/>
      <c r="H11"/>
      <c r="I11"/>
      <c r="J11"/>
      <c r="K11"/>
      <c r="L11"/>
      <c r="M11"/>
      <c r="N11"/>
      <c r="O11" s="91"/>
      <c r="P11" s="91"/>
      <c r="Q11" s="91"/>
      <c r="R11" s="9"/>
      <c r="S11" s="9"/>
    </row>
    <row r="12" spans="1:42" ht="20.25" customHeight="1">
      <c r="A12" s="9"/>
      <c r="B12" s="9"/>
      <c r="C12" s="100" t="s">
        <v>97</v>
      </c>
      <c r="D12" s="9"/>
      <c r="E12" s="9"/>
      <c r="F12"/>
      <c r="G12"/>
      <c r="H12"/>
      <c r="I12"/>
      <c r="J12"/>
      <c r="K12"/>
      <c r="L12"/>
      <c r="M12"/>
      <c r="N12"/>
      <c r="O12" s="91"/>
      <c r="P12" s="91"/>
      <c r="Q12" s="91"/>
      <c r="R12" s="9"/>
      <c r="S12" s="9"/>
    </row>
    <row r="13" spans="1:42" ht="20.25" customHeight="1">
      <c r="A13" s="9"/>
      <c r="B13" s="9"/>
      <c r="C13" s="100" t="s">
        <v>98</v>
      </c>
      <c r="D13" s="9"/>
      <c r="E13" s="9"/>
      <c r="F13"/>
      <c r="G13"/>
      <c r="H13"/>
      <c r="I13"/>
      <c r="J13"/>
      <c r="K13"/>
      <c r="L13"/>
      <c r="M13"/>
      <c r="N13"/>
      <c r="O13" s="91"/>
      <c r="P13" s="91"/>
      <c r="Q13" s="91"/>
      <c r="R13" s="9"/>
      <c r="S13" s="9"/>
    </row>
    <row r="14" spans="1:42" ht="26.65" hidden="1" customHeight="1"/>
    <row r="15" spans="1:42" ht="26.45" hidden="1" customHeight="1"/>
    <row r="16" spans="1:42"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9.5"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Normal="100" workbookViewId="0">
      <selection activeCell="P31" sqref="P31"/>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3" t="str">
        <f>D4</f>
        <v>October</v>
      </c>
      <c r="G9" s="144"/>
      <c r="H9" s="144"/>
      <c r="I9" s="144"/>
      <c r="J9" s="144"/>
      <c r="K9" s="144"/>
      <c r="L9" s="144"/>
      <c r="M9" s="144"/>
      <c r="N9" s="145"/>
      <c r="O9" s="146" t="str">
        <f>"January to "&amp; D4</f>
        <v>January to October</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2.7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2.7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2.7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2.7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2.7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2.7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2.7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2.7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2.7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2.7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2.7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2.7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2.7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2.7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3.5"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October</v>
      </c>
      <c r="G33" s="144"/>
      <c r="H33" s="144"/>
      <c r="I33" s="144"/>
      <c r="J33" s="144"/>
      <c r="K33" s="144"/>
      <c r="L33" s="144"/>
      <c r="M33" s="144"/>
      <c r="N33" s="145"/>
      <c r="O33" s="148" t="str">
        <f>"April to "&amp;D4&amp;" (YTD)"</f>
        <v>April to October (YTD)</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1.2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1.2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1.2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1.2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1.2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1.2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1.2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1.2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1.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1.2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2"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P37" sqref="P37"/>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3" t="str">
        <f>D4</f>
        <v>September</v>
      </c>
      <c r="G9" s="144"/>
      <c r="H9" s="144"/>
      <c r="I9" s="144"/>
      <c r="J9" s="144"/>
      <c r="K9" s="144"/>
      <c r="L9" s="144"/>
      <c r="M9" s="144"/>
      <c r="N9" s="145"/>
      <c r="O9" s="146" t="str">
        <f>"January to "&amp; D4</f>
        <v>January to September</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2.7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2.7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2.7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2.7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2.7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2.7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2.7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2.7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2.7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2.7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2.7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2.7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2.7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2.7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3.5"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September</v>
      </c>
      <c r="G33" s="144"/>
      <c r="H33" s="144"/>
      <c r="I33" s="144"/>
      <c r="J33" s="144"/>
      <c r="K33" s="144"/>
      <c r="L33" s="144"/>
      <c r="M33" s="144"/>
      <c r="N33" s="145"/>
      <c r="O33" s="148" t="str">
        <f>"April to "&amp;D4&amp;" (YTD)"</f>
        <v>April to September (YTD)</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1.2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1.2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1.2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1.2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1.2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1.2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1.2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1.2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1.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1.2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2"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13" sqref="AA13:AA26"/>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3" t="str">
        <f>D4</f>
        <v>August</v>
      </c>
      <c r="G9" s="144"/>
      <c r="H9" s="144"/>
      <c r="I9" s="144"/>
      <c r="J9" s="144"/>
      <c r="K9" s="144"/>
      <c r="L9" s="144"/>
      <c r="M9" s="144"/>
      <c r="N9" s="145"/>
      <c r="O9" s="146" t="str">
        <f>"January to "&amp; D4</f>
        <v>January to August</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2.7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2.7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2.7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2.7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2.7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2.7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2.7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2.7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2.7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2.7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2.7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2.7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2.7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2.7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3.5"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August</v>
      </c>
      <c r="G33" s="144"/>
      <c r="H33" s="144"/>
      <c r="I33" s="144"/>
      <c r="J33" s="144"/>
      <c r="K33" s="144"/>
      <c r="L33" s="144"/>
      <c r="M33" s="144"/>
      <c r="N33" s="145"/>
      <c r="O33" s="148" t="str">
        <f>"April to "&amp;D4&amp;" (YTD)"</f>
        <v>April to August (YTD)</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1.2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1.2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1.2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1.2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1.2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1.2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1.2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1.2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1.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1.2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2"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47" sqref="O47"/>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4" t="s">
        <v>55</v>
      </c>
      <c r="G9" s="144"/>
      <c r="H9" s="144"/>
      <c r="I9" s="144"/>
      <c r="J9" s="144"/>
      <c r="K9" s="144"/>
      <c r="L9" s="144"/>
      <c r="M9" s="144"/>
      <c r="N9" s="145"/>
      <c r="O9" s="146" t="s">
        <v>126</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2.7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2.7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2.7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2.7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2.7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2.7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2.7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2.7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2.7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2.7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2.7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2.7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2.7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2.7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3.5"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July</v>
      </c>
      <c r="G33" s="144"/>
      <c r="H33" s="144"/>
      <c r="I33" s="144"/>
      <c r="J33" s="144"/>
      <c r="K33" s="144"/>
      <c r="L33" s="144"/>
      <c r="M33" s="144"/>
      <c r="N33" s="145"/>
      <c r="O33" s="148" t="s">
        <v>61</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1.2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1.2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1.2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1.2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1.2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1.2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1.2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1.2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1.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1.2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2"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61D443D9-84E8-4CFA-9338-DC47A5771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 </vt:lpstr>
      <vt:lpstr>Disclaimer</vt:lpstr>
      <vt:lpstr>Notes</vt:lpstr>
      <vt:lpstr>Occupancy_2023</vt:lpstr>
      <vt:lpstr>Traffic&gt;</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2023-11-15T08:45:34Z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