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Holding\Investor Relations\GPH Yolcu Istatistikleri\2025\November_2025\"/>
    </mc:Choice>
  </mc:AlternateContent>
  <xr:revisionPtr revIDLastSave="0" documentId="13_ncr:1_{2E455CA0-1760-48AC-B2BD-13888994C654}" xr6:coauthVersionLast="47" xr6:coauthVersionMax="47" xr10:uidLastSave="{00000000-0000-0000-0000-000000000000}"/>
  <bookViews>
    <workbookView xWindow="-120" yWindow="-120" windowWidth="29040" windowHeight="15840" activeTab="4" xr2:uid="{00000000-000D-0000-FFFF-FFFF00000000}"/>
  </bookViews>
  <sheets>
    <sheet name=" " sheetId="3" r:id="rId1"/>
    <sheet name="Notlar" sheetId="11" r:id="rId2"/>
    <sheet name="Yasal Uyarı" sheetId="13" r:id="rId3"/>
    <sheet name="Gemi Doluluk Oranları" sheetId="26" r:id="rId4"/>
    <sheet name="Kasım-2025" sheetId="75" r:id="rId5"/>
    <sheet name="Ekim-2025" sheetId="74" r:id="rId6"/>
    <sheet name="Eylul-2025" sheetId="73" r:id="rId7"/>
    <sheet name="Ağustos-2025" sheetId="72" r:id="rId8"/>
    <sheet name="Temmuz-2025" sheetId="71" r:id="rId9"/>
    <sheet name="Haziran-2025" sheetId="70" r:id="rId10"/>
    <sheet name="Mayıs-2025" sheetId="69" r:id="rId11"/>
    <sheet name="Nisan-2025" sheetId="68" r:id="rId12"/>
    <sheet name="Mart-2025" sheetId="67" r:id="rId13"/>
    <sheet name="Şubat-2025" sheetId="66" r:id="rId14"/>
    <sheet name="Ocak-2025" sheetId="65" r:id="rId15"/>
    <sheet name="Aralık-24" sheetId="64" r:id="rId16"/>
    <sheet name="Kasım-24" sheetId="63" r:id="rId17"/>
    <sheet name="Ekim-24" sheetId="60" r:id="rId18"/>
    <sheet name="Eylül-2024" sheetId="59" r:id="rId19"/>
    <sheet name="Ağustos-24" sheetId="58" r:id="rId20"/>
    <sheet name="Temmuz-24" sheetId="57" r:id="rId21"/>
    <sheet name="Haziran-24" sheetId="56" r:id="rId22"/>
    <sheet name="Mayıs-24" sheetId="54" r:id="rId23"/>
    <sheet name="Nisan-24" sheetId="51" r:id="rId24"/>
    <sheet name="Mart-24" sheetId="52" r:id="rId25"/>
    <sheet name="Şubat-24" sheetId="53" r:id="rId26"/>
    <sheet name="Ocak-24" sheetId="48" r:id="rId27"/>
    <sheet name="Aralık-23" sheetId="47" r:id="rId28"/>
    <sheet name="Kasım-23" sheetId="46" r:id="rId29"/>
    <sheet name="Ekim-23" sheetId="45" r:id="rId30"/>
    <sheet name="Eylül-23" sheetId="44" r:id="rId31"/>
    <sheet name="Ağustos-23" sheetId="42" r:id="rId32"/>
    <sheet name="Temmuz-23" sheetId="41" r:id="rId33"/>
    <sheet name="Haziran-23" sheetId="40" r:id="rId34"/>
    <sheet name="Mayıs-23" sheetId="37" r:id="rId35"/>
    <sheet name="Nisan-23" sheetId="36" r:id="rId36"/>
    <sheet name="Mart-23" sheetId="34" r:id="rId37"/>
    <sheet name="Mart-23_Eski Raporlama" sheetId="33" r:id="rId38"/>
    <sheet name="Şubat-23" sheetId="32" r:id="rId39"/>
    <sheet name="Ocak-23" sheetId="31" r:id="rId40"/>
    <sheet name="Aralık-22" sheetId="28" r:id="rId41"/>
    <sheet name="Kasım-22" sheetId="29" r:id="rId42"/>
    <sheet name="Ekim-22" sheetId="30" r:id="rId43"/>
    <sheet name="Eylül-22" sheetId="24" r:id="rId44"/>
    <sheet name="Ağustos-22 " sheetId="22" r:id="rId45"/>
    <sheet name="Tem-22" sheetId="21" r:id="rId46"/>
    <sheet name="Haz-22" sheetId="20" r:id="rId47"/>
    <sheet name="May-22" sheetId="19" r:id="rId48"/>
    <sheet name="Nis-22" sheetId="18" r:id="rId49"/>
    <sheet name="Mart-22" sheetId="17" r:id="rId50"/>
    <sheet name="Subat-22" sheetId="16" r:id="rId51"/>
    <sheet name="Ocak-22" sheetId="15" r:id="rId52"/>
    <sheet name="Aralık-21" sheetId="14" r:id="rId53"/>
    <sheet name="Kasım-21" sheetId="10" r:id="rId54"/>
    <sheet name="Ekim-21" sheetId="9" r:id="rId55"/>
    <sheet name="Eylül-21" sheetId="1" r:id="rId56"/>
  </sheets>
  <definedNames>
    <definedName name="_Order1" hidden="1">255</definedName>
    <definedName name="_Order2" hidden="1">255</definedName>
    <definedName name="AcqOppSwitch" localSheetId="7">#REF!</definedName>
    <definedName name="AcqOppSwitch" localSheetId="44">#REF!</definedName>
    <definedName name="AcqOppSwitch" localSheetId="31">#REF!</definedName>
    <definedName name="AcqOppSwitch" localSheetId="19">#REF!</definedName>
    <definedName name="AcqOppSwitch" localSheetId="27">#REF!</definedName>
    <definedName name="AcqOppSwitch" localSheetId="15">#REF!</definedName>
    <definedName name="AcqOppSwitch" localSheetId="5">#REF!</definedName>
    <definedName name="AcqOppSwitch" localSheetId="29">#REF!</definedName>
    <definedName name="AcqOppSwitch" localSheetId="17">#REF!</definedName>
    <definedName name="AcqOppSwitch" localSheetId="6">#REF!</definedName>
    <definedName name="AcqOppSwitch" localSheetId="18">#REF!</definedName>
    <definedName name="AcqOppSwitch" localSheetId="43">#REF!</definedName>
    <definedName name="AcqOppSwitch" localSheetId="30">#REF!</definedName>
    <definedName name="AcqOppSwitch" localSheetId="3">#REF!</definedName>
    <definedName name="AcqOppSwitch" localSheetId="9">#REF!</definedName>
    <definedName name="AcqOppSwitch" localSheetId="33">#REF!</definedName>
    <definedName name="AcqOppSwitch" localSheetId="21">#REF!</definedName>
    <definedName name="AcqOppSwitch" localSheetId="4">#REF!</definedName>
    <definedName name="AcqOppSwitch" localSheetId="28">#REF!</definedName>
    <definedName name="AcqOppSwitch" localSheetId="16">#REF!</definedName>
    <definedName name="AcqOppSwitch" localSheetId="12">#REF!</definedName>
    <definedName name="AcqOppSwitch" localSheetId="36">#REF!</definedName>
    <definedName name="AcqOppSwitch" localSheetId="37">#REF!</definedName>
    <definedName name="AcqOppSwitch" localSheetId="24">#REF!</definedName>
    <definedName name="AcqOppSwitch" localSheetId="10">#REF!</definedName>
    <definedName name="AcqOppSwitch" localSheetId="34">#REF!</definedName>
    <definedName name="AcqOppSwitch" localSheetId="22">#REF!</definedName>
    <definedName name="AcqOppSwitch" localSheetId="11">#REF!</definedName>
    <definedName name="AcqOppSwitch" localSheetId="35">#REF!</definedName>
    <definedName name="AcqOppSwitch" localSheetId="23">#REF!</definedName>
    <definedName name="AcqOppSwitch" localSheetId="14">#REF!</definedName>
    <definedName name="AcqOppSwitch" localSheetId="39">#REF!</definedName>
    <definedName name="AcqOppSwitch" localSheetId="26">#REF!</definedName>
    <definedName name="AcqOppSwitch" localSheetId="13">#REF!</definedName>
    <definedName name="AcqOppSwitch" localSheetId="38">#REF!</definedName>
    <definedName name="AcqOppSwitch" localSheetId="25">#REF!</definedName>
    <definedName name="AcqOppSwitch" localSheetId="8">#REF!</definedName>
    <definedName name="AcqOppSwitch" localSheetId="32">#REF!</definedName>
    <definedName name="AcqOppSwitch" localSheetId="20">#REF!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7">#REF!</definedName>
    <definedName name="KalundborgSwitch" localSheetId="44">#REF!</definedName>
    <definedName name="KalundborgSwitch" localSheetId="31">#REF!</definedName>
    <definedName name="KalundborgSwitch" localSheetId="19">#REF!</definedName>
    <definedName name="KalundborgSwitch" localSheetId="27">#REF!</definedName>
    <definedName name="KalundborgSwitch" localSheetId="15">#REF!</definedName>
    <definedName name="KalundborgSwitch" localSheetId="5">#REF!</definedName>
    <definedName name="KalundborgSwitch" localSheetId="29">#REF!</definedName>
    <definedName name="KalundborgSwitch" localSheetId="17">#REF!</definedName>
    <definedName name="KalundborgSwitch" localSheetId="6">#REF!</definedName>
    <definedName name="KalundborgSwitch" localSheetId="18">#REF!</definedName>
    <definedName name="KalundborgSwitch" localSheetId="43">#REF!</definedName>
    <definedName name="KalundborgSwitch" localSheetId="30">#REF!</definedName>
    <definedName name="KalundborgSwitch" localSheetId="3">#REF!</definedName>
    <definedName name="KalundborgSwitch" localSheetId="9">#REF!</definedName>
    <definedName name="KalundborgSwitch" localSheetId="33">#REF!</definedName>
    <definedName name="KalundborgSwitch" localSheetId="21">#REF!</definedName>
    <definedName name="KalundborgSwitch" localSheetId="4">#REF!</definedName>
    <definedName name="KalundborgSwitch" localSheetId="28">#REF!</definedName>
    <definedName name="KalundborgSwitch" localSheetId="16">#REF!</definedName>
    <definedName name="KalundborgSwitch" localSheetId="12">#REF!</definedName>
    <definedName name="KalundborgSwitch" localSheetId="36">#REF!</definedName>
    <definedName name="KalundborgSwitch" localSheetId="37">#REF!</definedName>
    <definedName name="KalundborgSwitch" localSheetId="24">#REF!</definedName>
    <definedName name="KalundborgSwitch" localSheetId="10">#REF!</definedName>
    <definedName name="KalundborgSwitch" localSheetId="34">#REF!</definedName>
    <definedName name="KalundborgSwitch" localSheetId="22">#REF!</definedName>
    <definedName name="KalundborgSwitch" localSheetId="11">#REF!</definedName>
    <definedName name="KalundborgSwitch" localSheetId="35">#REF!</definedName>
    <definedName name="KalundborgSwitch" localSheetId="23">#REF!</definedName>
    <definedName name="KalundborgSwitch" localSheetId="14">#REF!</definedName>
    <definedName name="KalundborgSwitch" localSheetId="39">#REF!</definedName>
    <definedName name="KalundborgSwitch" localSheetId="26">#REF!</definedName>
    <definedName name="KalundborgSwitch" localSheetId="13">#REF!</definedName>
    <definedName name="KalundborgSwitch" localSheetId="38">#REF!</definedName>
    <definedName name="KalundborgSwitch" localSheetId="25">#REF!</definedName>
    <definedName name="KalundborgSwitch" localSheetId="8">#REF!</definedName>
    <definedName name="KalundborgSwitch" localSheetId="32">#REF!</definedName>
    <definedName name="KalundborgSwitch" localSheetId="20">#REF!</definedName>
    <definedName name="LasPalmasSwitch" localSheetId="7">#REF!</definedName>
    <definedName name="LasPalmasSwitch" localSheetId="44">#REF!</definedName>
    <definedName name="LasPalmasSwitch" localSheetId="31">#REF!</definedName>
    <definedName name="LasPalmasSwitch" localSheetId="19">#REF!</definedName>
    <definedName name="LasPalmasSwitch" localSheetId="40">#REF!</definedName>
    <definedName name="LasPalmasSwitch" localSheetId="27">#REF!</definedName>
    <definedName name="LasPalmasSwitch" localSheetId="15">#REF!</definedName>
    <definedName name="LasPalmasSwitch" localSheetId="5">#REF!</definedName>
    <definedName name="LasPalmasSwitch" localSheetId="42">#REF!</definedName>
    <definedName name="LasPalmasSwitch" localSheetId="29">#REF!</definedName>
    <definedName name="LasPalmasSwitch" localSheetId="17">#REF!</definedName>
    <definedName name="LasPalmasSwitch" localSheetId="6">#REF!</definedName>
    <definedName name="LasPalmasSwitch" localSheetId="18">#REF!</definedName>
    <definedName name="LasPalmasSwitch" localSheetId="43">#REF!</definedName>
    <definedName name="LasPalmasSwitch" localSheetId="30">#REF!</definedName>
    <definedName name="LasPalmasSwitch" localSheetId="3">#REF!</definedName>
    <definedName name="LasPalmasSwitch" localSheetId="9">#REF!</definedName>
    <definedName name="LasPalmasSwitch" localSheetId="33">#REF!</definedName>
    <definedName name="LasPalmasSwitch" localSheetId="21">#REF!</definedName>
    <definedName name="LasPalmasSwitch" localSheetId="4">#REF!</definedName>
    <definedName name="LasPalmasSwitch" localSheetId="41">#REF!</definedName>
    <definedName name="LasPalmasSwitch" localSheetId="28">#REF!</definedName>
    <definedName name="LasPalmasSwitch" localSheetId="16">#REF!</definedName>
    <definedName name="LasPalmasSwitch" localSheetId="12">#REF!</definedName>
    <definedName name="LasPalmasSwitch" localSheetId="36">#REF!</definedName>
    <definedName name="LasPalmasSwitch" localSheetId="37">#REF!</definedName>
    <definedName name="LasPalmasSwitch" localSheetId="24">#REF!</definedName>
    <definedName name="LasPalmasSwitch" localSheetId="10">#REF!</definedName>
    <definedName name="LasPalmasSwitch" localSheetId="34">#REF!</definedName>
    <definedName name="LasPalmasSwitch" localSheetId="22">#REF!</definedName>
    <definedName name="LasPalmasSwitch" localSheetId="11">#REF!</definedName>
    <definedName name="LasPalmasSwitch" localSheetId="35">#REF!</definedName>
    <definedName name="LasPalmasSwitch" localSheetId="23">#REF!</definedName>
    <definedName name="LasPalmasSwitch" localSheetId="1">#REF!</definedName>
    <definedName name="LasPalmasSwitch" localSheetId="14">#REF!</definedName>
    <definedName name="LasPalmasSwitch" localSheetId="39">#REF!</definedName>
    <definedName name="LasPalmasSwitch" localSheetId="26">#REF!</definedName>
    <definedName name="LasPalmasSwitch" localSheetId="13">#REF!</definedName>
    <definedName name="LasPalmasSwitch" localSheetId="38">#REF!</definedName>
    <definedName name="LasPalmasSwitch" localSheetId="25">#REF!</definedName>
    <definedName name="LasPalmasSwitch" localSheetId="8">#REF!</definedName>
    <definedName name="LasPalmasSwitch" localSheetId="32">#REF!</definedName>
    <definedName name="LasPalmasSwitch" localSheetId="20">#REF!</definedName>
    <definedName name="LasPalmasSwitch" localSheetId="2">#REF!</definedName>
    <definedName name="ll" localSheetId="44">#REF!</definedName>
    <definedName name="ll">#REF!</definedName>
    <definedName name="ProjectionsSwitch" localSheetId="7">#REF!</definedName>
    <definedName name="ProjectionsSwitch" localSheetId="44">#REF!</definedName>
    <definedName name="ProjectionsSwitch" localSheetId="31">#REF!</definedName>
    <definedName name="ProjectionsSwitch" localSheetId="19">#REF!</definedName>
    <definedName name="ProjectionsSwitch" localSheetId="27">#REF!</definedName>
    <definedName name="ProjectionsSwitch" localSheetId="15">#REF!</definedName>
    <definedName name="ProjectionsSwitch" localSheetId="5">#REF!</definedName>
    <definedName name="ProjectionsSwitch" localSheetId="29">#REF!</definedName>
    <definedName name="ProjectionsSwitch" localSheetId="17">#REF!</definedName>
    <definedName name="ProjectionsSwitch" localSheetId="6">#REF!</definedName>
    <definedName name="ProjectionsSwitch" localSheetId="18">#REF!</definedName>
    <definedName name="ProjectionsSwitch" localSheetId="43">#REF!</definedName>
    <definedName name="ProjectionsSwitch" localSheetId="30">#REF!</definedName>
    <definedName name="ProjectionsSwitch" localSheetId="3">#REF!</definedName>
    <definedName name="ProjectionsSwitch" localSheetId="9">#REF!</definedName>
    <definedName name="ProjectionsSwitch" localSheetId="33">#REF!</definedName>
    <definedName name="ProjectionsSwitch" localSheetId="21">#REF!</definedName>
    <definedName name="ProjectionsSwitch" localSheetId="4">#REF!</definedName>
    <definedName name="ProjectionsSwitch" localSheetId="28">#REF!</definedName>
    <definedName name="ProjectionsSwitch" localSheetId="16">#REF!</definedName>
    <definedName name="ProjectionsSwitch" localSheetId="12">#REF!</definedName>
    <definedName name="ProjectionsSwitch" localSheetId="36">#REF!</definedName>
    <definedName name="ProjectionsSwitch" localSheetId="37">#REF!</definedName>
    <definedName name="ProjectionsSwitch" localSheetId="24">#REF!</definedName>
    <definedName name="ProjectionsSwitch" localSheetId="10">#REF!</definedName>
    <definedName name="ProjectionsSwitch" localSheetId="34">#REF!</definedName>
    <definedName name="ProjectionsSwitch" localSheetId="22">#REF!</definedName>
    <definedName name="ProjectionsSwitch" localSheetId="11">#REF!</definedName>
    <definedName name="ProjectionsSwitch" localSheetId="35">#REF!</definedName>
    <definedName name="ProjectionsSwitch" localSheetId="23">#REF!</definedName>
    <definedName name="ProjectionsSwitch" localSheetId="14">#REF!</definedName>
    <definedName name="ProjectionsSwitch" localSheetId="39">#REF!</definedName>
    <definedName name="ProjectionsSwitch" localSheetId="26">#REF!</definedName>
    <definedName name="ProjectionsSwitch" localSheetId="13">#REF!</definedName>
    <definedName name="ProjectionsSwitch" localSheetId="38">#REF!</definedName>
    <definedName name="ProjectionsSwitch" localSheetId="25">#REF!</definedName>
    <definedName name="ProjectionsSwitch" localSheetId="8">#REF!</definedName>
    <definedName name="ProjectionsSwitch" localSheetId="32">#REF!</definedName>
    <definedName name="ProjectionsSwitch" localSheetId="20">#REF!</definedName>
    <definedName name="SanJuanSwitch" localSheetId="7">#REF!</definedName>
    <definedName name="SanJuanSwitch" localSheetId="44">#REF!</definedName>
    <definedName name="SanJuanSwitch" localSheetId="31">#REF!</definedName>
    <definedName name="SanJuanSwitch" localSheetId="19">#REF!</definedName>
    <definedName name="SanJuanSwitch" localSheetId="27">#REF!</definedName>
    <definedName name="SanJuanSwitch" localSheetId="15">#REF!</definedName>
    <definedName name="SanJuanSwitch" localSheetId="5">#REF!</definedName>
    <definedName name="SanJuanSwitch" localSheetId="29">#REF!</definedName>
    <definedName name="SanJuanSwitch" localSheetId="17">#REF!</definedName>
    <definedName name="SanJuanSwitch" localSheetId="6">#REF!</definedName>
    <definedName name="SanJuanSwitch" localSheetId="18">#REF!</definedName>
    <definedName name="SanJuanSwitch" localSheetId="43">#REF!</definedName>
    <definedName name="SanJuanSwitch" localSheetId="30">#REF!</definedName>
    <definedName name="SanJuanSwitch" localSheetId="3">#REF!</definedName>
    <definedName name="SanJuanSwitch" localSheetId="9">#REF!</definedName>
    <definedName name="SanJuanSwitch" localSheetId="33">#REF!</definedName>
    <definedName name="SanJuanSwitch" localSheetId="21">#REF!</definedName>
    <definedName name="SanJuanSwitch" localSheetId="4">#REF!</definedName>
    <definedName name="SanJuanSwitch" localSheetId="28">#REF!</definedName>
    <definedName name="SanJuanSwitch" localSheetId="16">#REF!</definedName>
    <definedName name="SanJuanSwitch" localSheetId="12">#REF!</definedName>
    <definedName name="SanJuanSwitch" localSheetId="36">#REF!</definedName>
    <definedName name="SanJuanSwitch" localSheetId="37">#REF!</definedName>
    <definedName name="SanJuanSwitch" localSheetId="24">#REF!</definedName>
    <definedName name="SanJuanSwitch" localSheetId="10">#REF!</definedName>
    <definedName name="SanJuanSwitch" localSheetId="34">#REF!</definedName>
    <definedName name="SanJuanSwitch" localSheetId="22">#REF!</definedName>
    <definedName name="SanJuanSwitch" localSheetId="11">#REF!</definedName>
    <definedName name="SanJuanSwitch" localSheetId="35">#REF!</definedName>
    <definedName name="SanJuanSwitch" localSheetId="23">#REF!</definedName>
    <definedName name="SanJuanSwitch" localSheetId="14">#REF!</definedName>
    <definedName name="SanJuanSwitch" localSheetId="39">#REF!</definedName>
    <definedName name="SanJuanSwitch" localSheetId="26">#REF!</definedName>
    <definedName name="SanJuanSwitch" localSheetId="13">#REF!</definedName>
    <definedName name="SanJuanSwitch" localSheetId="38">#REF!</definedName>
    <definedName name="SanJuanSwitch" localSheetId="25">#REF!</definedName>
    <definedName name="SanJuanSwitch" localSheetId="8">#REF!</definedName>
    <definedName name="SanJuanSwitch" localSheetId="32">#REF!</definedName>
    <definedName name="SanJuanSwitch" localSheetId="20">#REF!</definedName>
    <definedName name="ScenarioSwitch" localSheetId="7">#REF!</definedName>
    <definedName name="ScenarioSwitch" localSheetId="44">#REF!</definedName>
    <definedName name="ScenarioSwitch" localSheetId="31">#REF!</definedName>
    <definedName name="ScenarioSwitch" localSheetId="19">#REF!</definedName>
    <definedName name="ScenarioSwitch" localSheetId="27">#REF!</definedName>
    <definedName name="ScenarioSwitch" localSheetId="15">#REF!</definedName>
    <definedName name="ScenarioSwitch" localSheetId="5">#REF!</definedName>
    <definedName name="ScenarioSwitch" localSheetId="29">#REF!</definedName>
    <definedName name="ScenarioSwitch" localSheetId="17">#REF!</definedName>
    <definedName name="ScenarioSwitch" localSheetId="6">#REF!</definedName>
    <definedName name="ScenarioSwitch" localSheetId="18">#REF!</definedName>
    <definedName name="ScenarioSwitch" localSheetId="43">#REF!</definedName>
    <definedName name="ScenarioSwitch" localSheetId="30">#REF!</definedName>
    <definedName name="ScenarioSwitch" localSheetId="3">#REF!</definedName>
    <definedName name="ScenarioSwitch" localSheetId="9">#REF!</definedName>
    <definedName name="ScenarioSwitch" localSheetId="33">#REF!</definedName>
    <definedName name="ScenarioSwitch" localSheetId="21">#REF!</definedName>
    <definedName name="ScenarioSwitch" localSheetId="4">#REF!</definedName>
    <definedName name="ScenarioSwitch" localSheetId="28">#REF!</definedName>
    <definedName name="ScenarioSwitch" localSheetId="16">#REF!</definedName>
    <definedName name="ScenarioSwitch" localSheetId="12">#REF!</definedName>
    <definedName name="ScenarioSwitch" localSheetId="36">#REF!</definedName>
    <definedName name="ScenarioSwitch" localSheetId="37">#REF!</definedName>
    <definedName name="ScenarioSwitch" localSheetId="24">#REF!</definedName>
    <definedName name="ScenarioSwitch" localSheetId="10">#REF!</definedName>
    <definedName name="ScenarioSwitch" localSheetId="34">#REF!</definedName>
    <definedName name="ScenarioSwitch" localSheetId="22">#REF!</definedName>
    <definedName name="ScenarioSwitch" localSheetId="11">#REF!</definedName>
    <definedName name="ScenarioSwitch" localSheetId="35">#REF!</definedName>
    <definedName name="ScenarioSwitch" localSheetId="23">#REF!</definedName>
    <definedName name="ScenarioSwitch" localSheetId="14">#REF!</definedName>
    <definedName name="ScenarioSwitch" localSheetId="39">#REF!</definedName>
    <definedName name="ScenarioSwitch" localSheetId="26">#REF!</definedName>
    <definedName name="ScenarioSwitch" localSheetId="13">#REF!</definedName>
    <definedName name="ScenarioSwitch" localSheetId="38">#REF!</definedName>
    <definedName name="ScenarioSwitch" localSheetId="25">#REF!</definedName>
    <definedName name="ScenarioSwitch" localSheetId="8">#REF!</definedName>
    <definedName name="ScenarioSwitch" localSheetId="32">#REF!</definedName>
    <definedName name="ScenarioSwitch" localSheetId="20">#REF!</definedName>
    <definedName name="TortolaSwitch" localSheetId="7">#REF!</definedName>
    <definedName name="TortolaSwitch" localSheetId="44">#REF!</definedName>
    <definedName name="TortolaSwitch" localSheetId="31">#REF!</definedName>
    <definedName name="TortolaSwitch" localSheetId="19">#REF!</definedName>
    <definedName name="TortolaSwitch" localSheetId="27">#REF!</definedName>
    <definedName name="TortolaSwitch" localSheetId="15">#REF!</definedName>
    <definedName name="TortolaSwitch" localSheetId="5">#REF!</definedName>
    <definedName name="TortolaSwitch" localSheetId="29">#REF!</definedName>
    <definedName name="TortolaSwitch" localSheetId="17">#REF!</definedName>
    <definedName name="TortolaSwitch" localSheetId="6">#REF!</definedName>
    <definedName name="TortolaSwitch" localSheetId="18">#REF!</definedName>
    <definedName name="TortolaSwitch" localSheetId="43">#REF!</definedName>
    <definedName name="TortolaSwitch" localSheetId="30">#REF!</definedName>
    <definedName name="TortolaSwitch" localSheetId="3">#REF!</definedName>
    <definedName name="TortolaSwitch" localSheetId="9">#REF!</definedName>
    <definedName name="TortolaSwitch" localSheetId="33">#REF!</definedName>
    <definedName name="TortolaSwitch" localSheetId="21">#REF!</definedName>
    <definedName name="TortolaSwitch" localSheetId="4">#REF!</definedName>
    <definedName name="TortolaSwitch" localSheetId="28">#REF!</definedName>
    <definedName name="TortolaSwitch" localSheetId="16">#REF!</definedName>
    <definedName name="TortolaSwitch" localSheetId="12">#REF!</definedName>
    <definedName name="TortolaSwitch" localSheetId="36">#REF!</definedName>
    <definedName name="TortolaSwitch" localSheetId="37">#REF!</definedName>
    <definedName name="TortolaSwitch" localSheetId="24">#REF!</definedName>
    <definedName name="TortolaSwitch" localSheetId="10">#REF!</definedName>
    <definedName name="TortolaSwitch" localSheetId="34">#REF!</definedName>
    <definedName name="TortolaSwitch" localSheetId="22">#REF!</definedName>
    <definedName name="TortolaSwitch" localSheetId="11">#REF!</definedName>
    <definedName name="TortolaSwitch" localSheetId="35">#REF!</definedName>
    <definedName name="TortolaSwitch" localSheetId="23">#REF!</definedName>
    <definedName name="TortolaSwitch" localSheetId="14">#REF!</definedName>
    <definedName name="TortolaSwitch" localSheetId="39">#REF!</definedName>
    <definedName name="TortolaSwitch" localSheetId="26">#REF!</definedName>
    <definedName name="TortolaSwitch" localSheetId="13">#REF!</definedName>
    <definedName name="TortolaSwitch" localSheetId="38">#REF!</definedName>
    <definedName name="TortolaSwitch" localSheetId="25">#REF!</definedName>
    <definedName name="TortolaSwitch" localSheetId="8">#REF!</definedName>
    <definedName name="TortolaSwitch" localSheetId="32">#REF!</definedName>
    <definedName name="TortolaSwitch" localSheetId="20">#REF!</definedName>
    <definedName name="ValenciaSwitch" localSheetId="7">#REF!</definedName>
    <definedName name="ValenciaSwitch" localSheetId="44">#REF!</definedName>
    <definedName name="ValenciaSwitch" localSheetId="31">#REF!</definedName>
    <definedName name="ValenciaSwitch" localSheetId="19">#REF!</definedName>
    <definedName name="ValenciaSwitch" localSheetId="27">#REF!</definedName>
    <definedName name="ValenciaSwitch" localSheetId="15">#REF!</definedName>
    <definedName name="ValenciaSwitch" localSheetId="5">#REF!</definedName>
    <definedName name="ValenciaSwitch" localSheetId="29">#REF!</definedName>
    <definedName name="ValenciaSwitch" localSheetId="17">#REF!</definedName>
    <definedName name="ValenciaSwitch" localSheetId="6">#REF!</definedName>
    <definedName name="ValenciaSwitch" localSheetId="18">#REF!</definedName>
    <definedName name="ValenciaSwitch" localSheetId="43">#REF!</definedName>
    <definedName name="ValenciaSwitch" localSheetId="30">#REF!</definedName>
    <definedName name="ValenciaSwitch" localSheetId="3">#REF!</definedName>
    <definedName name="ValenciaSwitch" localSheetId="9">#REF!</definedName>
    <definedName name="ValenciaSwitch" localSheetId="33">#REF!</definedName>
    <definedName name="ValenciaSwitch" localSheetId="21">#REF!</definedName>
    <definedName name="ValenciaSwitch" localSheetId="4">#REF!</definedName>
    <definedName name="ValenciaSwitch" localSheetId="28">#REF!</definedName>
    <definedName name="ValenciaSwitch" localSheetId="16">#REF!</definedName>
    <definedName name="ValenciaSwitch" localSheetId="12">#REF!</definedName>
    <definedName name="ValenciaSwitch" localSheetId="36">#REF!</definedName>
    <definedName name="ValenciaSwitch" localSheetId="37">#REF!</definedName>
    <definedName name="ValenciaSwitch" localSheetId="24">#REF!</definedName>
    <definedName name="ValenciaSwitch" localSheetId="10">#REF!</definedName>
    <definedName name="ValenciaSwitch" localSheetId="34">#REF!</definedName>
    <definedName name="ValenciaSwitch" localSheetId="22">#REF!</definedName>
    <definedName name="ValenciaSwitch" localSheetId="11">#REF!</definedName>
    <definedName name="ValenciaSwitch" localSheetId="35">#REF!</definedName>
    <definedName name="ValenciaSwitch" localSheetId="23">#REF!</definedName>
    <definedName name="ValenciaSwitch" localSheetId="14">#REF!</definedName>
    <definedName name="ValenciaSwitch" localSheetId="39">#REF!</definedName>
    <definedName name="ValenciaSwitch" localSheetId="26">#REF!</definedName>
    <definedName name="ValenciaSwitch" localSheetId="13">#REF!</definedName>
    <definedName name="ValenciaSwitch" localSheetId="38">#REF!</definedName>
    <definedName name="ValenciaSwitch" localSheetId="25">#REF!</definedName>
    <definedName name="ValenciaSwitch" localSheetId="8">#REF!</definedName>
    <definedName name="ValenciaSwitch" localSheetId="32">#REF!</definedName>
    <definedName name="ValenciaSwitch" localSheetId="20">#REF!</definedName>
    <definedName name="_xlnm.Print_Area" localSheetId="1">Notlar!$A$1:$CA$35</definedName>
    <definedName name="_xlnm.Print_Area" localSheetId="2">'Yasal Uyarı'!$A$1:$CA$35</definedName>
    <definedName name="z" localSheetId="7">#REF!</definedName>
    <definedName name="z" localSheetId="44">#REF!</definedName>
    <definedName name="z" localSheetId="31">#REF!</definedName>
    <definedName name="z" localSheetId="19">#REF!</definedName>
    <definedName name="z" localSheetId="40">#REF!</definedName>
    <definedName name="z" localSheetId="27">#REF!</definedName>
    <definedName name="z" localSheetId="15">#REF!</definedName>
    <definedName name="z" localSheetId="5">#REF!</definedName>
    <definedName name="z" localSheetId="42">#REF!</definedName>
    <definedName name="z" localSheetId="29">#REF!</definedName>
    <definedName name="z" localSheetId="17">#REF!</definedName>
    <definedName name="z" localSheetId="6">#REF!</definedName>
    <definedName name="z" localSheetId="18">#REF!</definedName>
    <definedName name="z" localSheetId="43">#REF!</definedName>
    <definedName name="z" localSheetId="30">#REF!</definedName>
    <definedName name="z" localSheetId="3">#REF!</definedName>
    <definedName name="z" localSheetId="9">#REF!</definedName>
    <definedName name="z" localSheetId="33">#REF!</definedName>
    <definedName name="z" localSheetId="21">#REF!</definedName>
    <definedName name="z" localSheetId="4">#REF!</definedName>
    <definedName name="z" localSheetId="41">#REF!</definedName>
    <definedName name="z" localSheetId="28">#REF!</definedName>
    <definedName name="z" localSheetId="16">#REF!</definedName>
    <definedName name="z" localSheetId="12">#REF!</definedName>
    <definedName name="z" localSheetId="36">#REF!</definedName>
    <definedName name="z" localSheetId="37">#REF!</definedName>
    <definedName name="z" localSheetId="24">#REF!</definedName>
    <definedName name="z" localSheetId="10">#REF!</definedName>
    <definedName name="z" localSheetId="34">#REF!</definedName>
    <definedName name="z" localSheetId="22">#REF!</definedName>
    <definedName name="z" localSheetId="11">#REF!</definedName>
    <definedName name="z" localSheetId="35">#REF!</definedName>
    <definedName name="z" localSheetId="23">#REF!</definedName>
    <definedName name="z" localSheetId="1">#REF!</definedName>
    <definedName name="z" localSheetId="14">#REF!</definedName>
    <definedName name="z" localSheetId="39">#REF!</definedName>
    <definedName name="z" localSheetId="26">#REF!</definedName>
    <definedName name="z" localSheetId="13">#REF!</definedName>
    <definedName name="z" localSheetId="38">#REF!</definedName>
    <definedName name="z" localSheetId="25">#REF!</definedName>
    <definedName name="z" localSheetId="8">#REF!</definedName>
    <definedName name="z" localSheetId="32">#REF!</definedName>
    <definedName name="z" localSheetId="20">#REF!</definedName>
    <definedName name="z" localSheetId="2">#REF!</definedName>
    <definedName name="Z_5F6D01E3_9E6F_4D7F_980F_63899AF95899_.wvu.Cols" localSheetId="44" hidden="1">'Ağustos-22 '!$X:$XFD</definedName>
    <definedName name="Z_5F6D01E3_9E6F_4D7F_980F_63899AF95899_.wvu.Cols" localSheetId="40" hidden="1">'Aralık-22'!$X:$XFD</definedName>
    <definedName name="Z_5F6D01E3_9E6F_4D7F_980F_63899AF95899_.wvu.Cols" localSheetId="42" hidden="1">'Ekim-22'!$X:$XFD</definedName>
    <definedName name="Z_5F6D01E3_9E6F_4D7F_980F_63899AF95899_.wvu.Cols" localSheetId="43" hidden="1">'Eylül-22'!$X:$XFD</definedName>
    <definedName name="Z_5F6D01E3_9E6F_4D7F_980F_63899AF95899_.wvu.Cols" localSheetId="3" hidden="1">'Gemi Doluluk Oranları'!$AZ:$XFD</definedName>
    <definedName name="Z_5F6D01E3_9E6F_4D7F_980F_63899AF95899_.wvu.Cols" localSheetId="41" hidden="1">'Kasım-22'!$X:$XFD</definedName>
    <definedName name="Z_5F6D01E3_9E6F_4D7F_980F_63899AF95899_.wvu.Cols" localSheetId="39"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70" l="1"/>
  <c r="R9" i="69"/>
  <c r="Q28" i="1"/>
  <c r="P28" i="1"/>
  <c r="M28" i="1"/>
  <c r="O28" i="1" s="1"/>
  <c r="L28" i="1"/>
  <c r="N28" i="1" s="1"/>
  <c r="K28" i="1"/>
  <c r="H28" i="1"/>
  <c r="G28" i="1"/>
  <c r="Q27" i="1"/>
  <c r="P27" i="1"/>
  <c r="M27" i="1"/>
  <c r="O27" i="1" s="1"/>
  <c r="L27" i="1"/>
  <c r="N27" i="1" s="1"/>
  <c r="K27" i="1"/>
  <c r="H27" i="1"/>
  <c r="J27" i="1" s="1"/>
  <c r="G27" i="1"/>
  <c r="F27" i="1"/>
  <c r="I27" i="1" s="1"/>
  <c r="O26" i="1"/>
  <c r="N26" i="1"/>
  <c r="J26" i="1"/>
  <c r="I26" i="1"/>
  <c r="O25" i="1"/>
  <c r="N25" i="1"/>
  <c r="J25" i="1"/>
  <c r="I25" i="1"/>
  <c r="O23" i="1"/>
  <c r="N23" i="1"/>
  <c r="J23" i="1"/>
  <c r="I23" i="1"/>
  <c r="O22" i="1"/>
  <c r="N22" i="1"/>
  <c r="J22" i="1"/>
  <c r="I22" i="1"/>
  <c r="O20" i="1"/>
  <c r="N20" i="1"/>
  <c r="J20" i="1"/>
  <c r="I20" i="1"/>
  <c r="O19" i="1"/>
  <c r="N19" i="1"/>
  <c r="J19" i="1"/>
  <c r="I19" i="1"/>
  <c r="O17" i="1"/>
  <c r="N17" i="1"/>
  <c r="F17" i="1"/>
  <c r="F28" i="1" s="1"/>
  <c r="O16" i="1"/>
  <c r="N16" i="1"/>
  <c r="J16" i="1"/>
  <c r="I16" i="1"/>
  <c r="O14" i="1"/>
  <c r="N14" i="1"/>
  <c r="J14" i="1"/>
  <c r="I14" i="1"/>
  <c r="O13" i="1"/>
  <c r="N13" i="1"/>
  <c r="J13" i="1"/>
  <c r="I13" i="1"/>
  <c r="O11" i="1"/>
  <c r="N11" i="1"/>
  <c r="J11" i="1"/>
  <c r="I11" i="1"/>
  <c r="O10" i="1"/>
  <c r="N10" i="1"/>
  <c r="J10" i="1"/>
  <c r="I10" i="1"/>
  <c r="Q28" i="9"/>
  <c r="P28" i="9"/>
  <c r="N28" i="9"/>
  <c r="M28" i="9"/>
  <c r="O28" i="9" s="1"/>
  <c r="L28" i="9"/>
  <c r="K28" i="9"/>
  <c r="I28" i="9"/>
  <c r="H28" i="9"/>
  <c r="J28" i="9" s="1"/>
  <c r="G28" i="9"/>
  <c r="F28" i="9"/>
  <c r="Q27" i="9"/>
  <c r="P27" i="9"/>
  <c r="N27" i="9"/>
  <c r="M27" i="9"/>
  <c r="O27" i="9" s="1"/>
  <c r="L27" i="9"/>
  <c r="K27" i="9"/>
  <c r="I27" i="9"/>
  <c r="H27" i="9"/>
  <c r="J27" i="9" s="1"/>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N28" i="10"/>
  <c r="M28" i="10"/>
  <c r="O28" i="10" s="1"/>
  <c r="L28" i="10"/>
  <c r="K28" i="10"/>
  <c r="I28" i="10"/>
  <c r="H28" i="10"/>
  <c r="G28" i="10"/>
  <c r="F28" i="10"/>
  <c r="J28" i="10" s="1"/>
  <c r="Q27" i="10"/>
  <c r="P27" i="10"/>
  <c r="N27" i="10"/>
  <c r="M27" i="10"/>
  <c r="O27" i="10" s="1"/>
  <c r="L27" i="10"/>
  <c r="K27" i="10"/>
  <c r="I27" i="10"/>
  <c r="H27" i="10"/>
  <c r="G27" i="10"/>
  <c r="F27" i="10"/>
  <c r="J27" i="10" s="1"/>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K28" i="14"/>
  <c r="F28" i="14"/>
  <c r="P27" i="14"/>
  <c r="O27" i="14"/>
  <c r="K27" i="14"/>
  <c r="N27" i="14" s="1"/>
  <c r="F27" i="14"/>
  <c r="Q26" i="14"/>
  <c r="Q28" i="14" s="1"/>
  <c r="P26" i="14"/>
  <c r="P28" i="14" s="1"/>
  <c r="N26" i="14"/>
  <c r="M26" i="14"/>
  <c r="O26" i="14" s="1"/>
  <c r="L26" i="14"/>
  <c r="G26" i="14" s="1"/>
  <c r="H26" i="14"/>
  <c r="J26" i="14" s="1"/>
  <c r="Q25" i="14"/>
  <c r="Q27" i="14" s="1"/>
  <c r="N25" i="14"/>
  <c r="M25" i="14"/>
  <c r="H25" i="14" s="1"/>
  <c r="J25" i="14" s="1"/>
  <c r="G25" i="14"/>
  <c r="I25" i="14" s="1"/>
  <c r="O23" i="14"/>
  <c r="N23" i="14"/>
  <c r="J23" i="14"/>
  <c r="H23" i="14"/>
  <c r="G23" i="14"/>
  <c r="I23" i="14" s="1"/>
  <c r="O22" i="14"/>
  <c r="N22" i="14"/>
  <c r="H22" i="14"/>
  <c r="J22" i="14" s="1"/>
  <c r="G22" i="14"/>
  <c r="I22" i="14" s="1"/>
  <c r="O20" i="14"/>
  <c r="N20" i="14"/>
  <c r="J20" i="14"/>
  <c r="H20" i="14"/>
  <c r="G20" i="14"/>
  <c r="I20" i="14" s="1"/>
  <c r="O19" i="14"/>
  <c r="N19" i="14"/>
  <c r="H19" i="14"/>
  <c r="J19" i="14" s="1"/>
  <c r="G19" i="14"/>
  <c r="I19" i="14" s="1"/>
  <c r="O17" i="14"/>
  <c r="N17" i="14"/>
  <c r="J17" i="14"/>
  <c r="H17" i="14"/>
  <c r="G17" i="14"/>
  <c r="I17" i="14" s="1"/>
  <c r="O16" i="14"/>
  <c r="N16" i="14"/>
  <c r="H16" i="14"/>
  <c r="J16" i="14" s="1"/>
  <c r="G16" i="14"/>
  <c r="I16" i="14" s="1"/>
  <c r="O14" i="14"/>
  <c r="N14" i="14"/>
  <c r="J14" i="14"/>
  <c r="H14" i="14"/>
  <c r="G14" i="14"/>
  <c r="I14" i="14" s="1"/>
  <c r="O13" i="14"/>
  <c r="N13" i="14"/>
  <c r="H13" i="14"/>
  <c r="J13" i="14" s="1"/>
  <c r="G13" i="14"/>
  <c r="I13" i="14" s="1"/>
  <c r="O11" i="14"/>
  <c r="N11" i="14"/>
  <c r="J11" i="14"/>
  <c r="H11" i="14"/>
  <c r="H28" i="14" s="1"/>
  <c r="G11" i="14"/>
  <c r="I11" i="14" s="1"/>
  <c r="O10" i="14"/>
  <c r="N10" i="14"/>
  <c r="H10" i="14"/>
  <c r="J10" i="14" s="1"/>
  <c r="G10" i="14"/>
  <c r="I10" i="14" s="1"/>
  <c r="U28" i="15"/>
  <c r="T28" i="15"/>
  <c r="Q28" i="15"/>
  <c r="P28" i="15"/>
  <c r="O28" i="15"/>
  <c r="R28" i="15" s="1"/>
  <c r="N28" i="15"/>
  <c r="M28" i="15"/>
  <c r="S28" i="15" s="1"/>
  <c r="J28" i="15"/>
  <c r="I28" i="15"/>
  <c r="L28" i="15" s="1"/>
  <c r="H28" i="15"/>
  <c r="K28" i="15" s="1"/>
  <c r="G28" i="15"/>
  <c r="F28" i="15"/>
  <c r="U27" i="15"/>
  <c r="T27" i="15"/>
  <c r="P27" i="15"/>
  <c r="O27" i="15"/>
  <c r="N27" i="15"/>
  <c r="M27" i="15"/>
  <c r="J27" i="15"/>
  <c r="I27" i="15"/>
  <c r="H27" i="15"/>
  <c r="K27" i="15" s="1"/>
  <c r="G27" i="15"/>
  <c r="F27" i="15"/>
  <c r="L27" i="15" s="1"/>
  <c r="V26" i="15"/>
  <c r="V28" i="15" s="1"/>
  <c r="U26" i="15"/>
  <c r="S26" i="15"/>
  <c r="R26" i="15"/>
  <c r="Q26" i="15"/>
  <c r="L26" i="15"/>
  <c r="K26" i="15"/>
  <c r="J26" i="15"/>
  <c r="V25" i="15"/>
  <c r="V27" i="15" s="1"/>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P28" i="16"/>
  <c r="O28" i="16"/>
  <c r="N28" i="16"/>
  <c r="M28" i="16"/>
  <c r="S28" i="16" s="1"/>
  <c r="K28" i="16"/>
  <c r="J28" i="16"/>
  <c r="I28" i="16"/>
  <c r="L28" i="16" s="1"/>
  <c r="H28" i="16"/>
  <c r="G28" i="16"/>
  <c r="F28" i="16"/>
  <c r="U27" i="16"/>
  <c r="T27" i="16"/>
  <c r="P27" i="16"/>
  <c r="S27" i="16" s="1"/>
  <c r="O27" i="16"/>
  <c r="R27" i="16" s="1"/>
  <c r="N27" i="16"/>
  <c r="Q27" i="16" s="1"/>
  <c r="M27" i="16"/>
  <c r="I27" i="16"/>
  <c r="H27" i="16"/>
  <c r="G27" i="16"/>
  <c r="F27" i="16"/>
  <c r="L27" i="16" s="1"/>
  <c r="V26" i="16"/>
  <c r="U26" i="16"/>
  <c r="S26" i="16"/>
  <c r="R26" i="16"/>
  <c r="Q26" i="16"/>
  <c r="L26" i="16"/>
  <c r="K26" i="16"/>
  <c r="J26" i="16"/>
  <c r="V25" i="16"/>
  <c r="V27" i="16" s="1"/>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T28" i="17"/>
  <c r="R28" i="17"/>
  <c r="Q28" i="17"/>
  <c r="P28" i="17"/>
  <c r="O28" i="17"/>
  <c r="N28" i="17"/>
  <c r="M28" i="17"/>
  <c r="S28" i="17" s="1"/>
  <c r="K28" i="17"/>
  <c r="J28" i="17"/>
  <c r="I28" i="17"/>
  <c r="H28" i="17"/>
  <c r="G28" i="17"/>
  <c r="F28" i="17"/>
  <c r="L28" i="17" s="1"/>
  <c r="V27" i="17"/>
  <c r="U27" i="17"/>
  <c r="T27" i="17"/>
  <c r="Q27" i="17"/>
  <c r="P27" i="17"/>
  <c r="S27" i="17" s="1"/>
  <c r="O27" i="17"/>
  <c r="R27" i="17" s="1"/>
  <c r="N27" i="17"/>
  <c r="M27" i="17"/>
  <c r="K27" i="17"/>
  <c r="J27" i="17"/>
  <c r="I27" i="17"/>
  <c r="H27" i="17"/>
  <c r="G27" i="17"/>
  <c r="F27" i="17"/>
  <c r="L27" i="17" s="1"/>
  <c r="V26" i="17"/>
  <c r="U26" i="17"/>
  <c r="U28" i="17" s="1"/>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T31" i="22"/>
  <c r="Q31" i="22"/>
  <c r="P31" i="22"/>
  <c r="S31" i="22" s="1"/>
  <c r="O31" i="22"/>
  <c r="R31" i="22" s="1"/>
  <c r="N31" i="22"/>
  <c r="M31" i="22"/>
  <c r="H31" i="22"/>
  <c r="G31" i="22"/>
  <c r="V30" i="22"/>
  <c r="U30" i="22"/>
  <c r="T30" i="22"/>
  <c r="P30" i="22"/>
  <c r="O30" i="22"/>
  <c r="N30" i="22"/>
  <c r="M30" i="22"/>
  <c r="S30" i="22" s="1"/>
  <c r="J30" i="22"/>
  <c r="I30" i="22"/>
  <c r="L30" i="22" s="1"/>
  <c r="H30" i="22"/>
  <c r="K30" i="22" s="1"/>
  <c r="G30" i="22"/>
  <c r="F30" i="22"/>
  <c r="V29" i="22"/>
  <c r="U29" i="22"/>
  <c r="U31" i="22" s="1"/>
  <c r="S29" i="22"/>
  <c r="R29" i="22"/>
  <c r="Q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I20" i="22"/>
  <c r="I31" i="22" s="1"/>
  <c r="F20" i="22"/>
  <c r="J20" i="22" s="1"/>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U31" i="24"/>
  <c r="T31" i="24"/>
  <c r="P31" i="24"/>
  <c r="O31" i="24"/>
  <c r="N31" i="24"/>
  <c r="M31" i="24"/>
  <c r="S31" i="24" s="1"/>
  <c r="I31" i="24"/>
  <c r="H31" i="24"/>
  <c r="G31" i="24"/>
  <c r="U30" i="24"/>
  <c r="T30" i="24"/>
  <c r="P30" i="24"/>
  <c r="O30" i="24"/>
  <c r="N30" i="24"/>
  <c r="M30" i="24"/>
  <c r="I30" i="24"/>
  <c r="H30" i="24"/>
  <c r="G30" i="24"/>
  <c r="F30" i="24"/>
  <c r="L30" i="24" s="1"/>
  <c r="V29" i="24"/>
  <c r="V31" i="24" s="1"/>
  <c r="U29" i="24"/>
  <c r="S29" i="24"/>
  <c r="R29" i="24"/>
  <c r="Q29" i="24"/>
  <c r="F29" i="24"/>
  <c r="L29" i="24" s="1"/>
  <c r="V28" i="24"/>
  <c r="V30" i="24" s="1"/>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K20" i="24"/>
  <c r="J20" i="24"/>
  <c r="F20" i="24"/>
  <c r="F31" i="24" s="1"/>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T31" i="30"/>
  <c r="S31" i="30"/>
  <c r="R31" i="30"/>
  <c r="P31" i="30"/>
  <c r="O31" i="30"/>
  <c r="N31" i="30"/>
  <c r="M31" i="30"/>
  <c r="Q31" i="30" s="1"/>
  <c r="L31" i="30"/>
  <c r="K31" i="30"/>
  <c r="I31" i="30"/>
  <c r="H31" i="30"/>
  <c r="G31" i="30"/>
  <c r="F31" i="30"/>
  <c r="J31" i="30" s="1"/>
  <c r="U30" i="30"/>
  <c r="T30" i="30"/>
  <c r="R30" i="30"/>
  <c r="Q30" i="30"/>
  <c r="P30" i="30"/>
  <c r="S30" i="30" s="1"/>
  <c r="O30" i="30"/>
  <c r="N30" i="30"/>
  <c r="M30" i="30"/>
  <c r="L30" i="30"/>
  <c r="K30" i="30"/>
  <c r="I30" i="30"/>
  <c r="H30" i="30"/>
  <c r="G30" i="30"/>
  <c r="F30" i="30"/>
  <c r="J30" i="30" s="1"/>
  <c r="V29" i="30"/>
  <c r="V31" i="30" s="1"/>
  <c r="U29" i="30"/>
  <c r="U31" i="30" s="1"/>
  <c r="S29" i="30"/>
  <c r="R29" i="30"/>
  <c r="Q29" i="30"/>
  <c r="L29" i="30"/>
  <c r="K29" i="30"/>
  <c r="F29" i="30"/>
  <c r="J29" i="30" s="1"/>
  <c r="V28" i="30"/>
  <c r="V30" i="30" s="1"/>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K20" i="30"/>
  <c r="F20" i="30"/>
  <c r="L20" i="30" s="1"/>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T31" i="29"/>
  <c r="K31" i="29"/>
  <c r="J31" i="29"/>
  <c r="I31" i="29"/>
  <c r="H31" i="29"/>
  <c r="G31" i="29"/>
  <c r="F31" i="29"/>
  <c r="L31" i="29" s="1"/>
  <c r="U30" i="29"/>
  <c r="T30" i="29"/>
  <c r="I30" i="29"/>
  <c r="H30" i="29"/>
  <c r="G30" i="29"/>
  <c r="V29" i="29"/>
  <c r="U29" i="29"/>
  <c r="U31" i="29" s="1"/>
  <c r="P29" i="29"/>
  <c r="O29" i="29"/>
  <c r="N29" i="29"/>
  <c r="M29" i="29"/>
  <c r="S29" i="29" s="1"/>
  <c r="L29" i="29"/>
  <c r="F29" i="29"/>
  <c r="K29" i="29" s="1"/>
  <c r="V28" i="29"/>
  <c r="V30" i="29" s="1"/>
  <c r="P28" i="29"/>
  <c r="O28" i="29"/>
  <c r="N28" i="29"/>
  <c r="M28" i="29"/>
  <c r="S28" i="29" s="1"/>
  <c r="L28" i="29"/>
  <c r="F28" i="29"/>
  <c r="K28" i="29" s="1"/>
  <c r="S26" i="29"/>
  <c r="R26" i="29"/>
  <c r="P26" i="29"/>
  <c r="O26" i="29"/>
  <c r="N26" i="29"/>
  <c r="M26" i="29"/>
  <c r="Q26" i="29" s="1"/>
  <c r="L26" i="29"/>
  <c r="K26" i="29"/>
  <c r="J26" i="29"/>
  <c r="P25" i="29"/>
  <c r="P30" i="29" s="1"/>
  <c r="O25" i="29"/>
  <c r="N25" i="29"/>
  <c r="M25" i="29"/>
  <c r="S25" i="29" s="1"/>
  <c r="L25" i="29"/>
  <c r="K25" i="29"/>
  <c r="J25" i="29"/>
  <c r="S23" i="29"/>
  <c r="P23" i="29"/>
  <c r="O23" i="29"/>
  <c r="N23" i="29"/>
  <c r="M23" i="29"/>
  <c r="R23" i="29" s="1"/>
  <c r="L23" i="29"/>
  <c r="K23" i="29"/>
  <c r="J23" i="29"/>
  <c r="R22" i="29"/>
  <c r="Q22" i="29"/>
  <c r="P22" i="29"/>
  <c r="O22" i="29"/>
  <c r="N22" i="29"/>
  <c r="M22" i="29"/>
  <c r="S22" i="29" s="1"/>
  <c r="L22" i="29"/>
  <c r="K22" i="29"/>
  <c r="J22" i="29"/>
  <c r="P20" i="29"/>
  <c r="P31" i="29" s="1"/>
  <c r="O20" i="29"/>
  <c r="O31" i="29" s="1"/>
  <c r="N20" i="29"/>
  <c r="K20" i="29"/>
  <c r="J20" i="29"/>
  <c r="F20" i="29"/>
  <c r="M20" i="29" s="1"/>
  <c r="P19" i="29"/>
  <c r="O19" i="29"/>
  <c r="O30" i="29" s="1"/>
  <c r="N19" i="29"/>
  <c r="Q19" i="29" s="1"/>
  <c r="M19" i="29"/>
  <c r="S19" i="29" s="1"/>
  <c r="L19" i="29"/>
  <c r="K19" i="29"/>
  <c r="J19" i="29"/>
  <c r="S17" i="29"/>
  <c r="P17" i="29"/>
  <c r="O17" i="29"/>
  <c r="N17" i="29"/>
  <c r="M17" i="29"/>
  <c r="R17" i="29" s="1"/>
  <c r="L17" i="29"/>
  <c r="K17" i="29"/>
  <c r="J17" i="29"/>
  <c r="R16" i="29"/>
  <c r="Q16" i="29"/>
  <c r="P16" i="29"/>
  <c r="O16" i="29"/>
  <c r="N16" i="29"/>
  <c r="M16" i="29"/>
  <c r="S16" i="29" s="1"/>
  <c r="L16" i="29"/>
  <c r="K16" i="29"/>
  <c r="J16" i="29"/>
  <c r="Q14" i="29"/>
  <c r="P14" i="29"/>
  <c r="S14" i="29" s="1"/>
  <c r="O14" i="29"/>
  <c r="R14" i="29" s="1"/>
  <c r="N14" i="29"/>
  <c r="N31" i="29" s="1"/>
  <c r="M14" i="29"/>
  <c r="L14" i="29"/>
  <c r="K14" i="29"/>
  <c r="J14" i="29"/>
  <c r="S13" i="29"/>
  <c r="R13" i="29"/>
  <c r="P13" i="29"/>
  <c r="O13" i="29"/>
  <c r="N13" i="29"/>
  <c r="N30" i="29" s="1"/>
  <c r="M13" i="29"/>
  <c r="M30" i="29" s="1"/>
  <c r="L13" i="29"/>
  <c r="K13" i="29"/>
  <c r="J13" i="29"/>
  <c r="T31" i="28"/>
  <c r="S31" i="28"/>
  <c r="P31" i="28"/>
  <c r="O31" i="28"/>
  <c r="N31" i="28"/>
  <c r="M31" i="28"/>
  <c r="R31" i="28" s="1"/>
  <c r="I31" i="28"/>
  <c r="H31" i="28"/>
  <c r="G31" i="28"/>
  <c r="U30" i="28"/>
  <c r="T30" i="28"/>
  <c r="P30" i="28"/>
  <c r="O30" i="28"/>
  <c r="N30" i="28"/>
  <c r="M30" i="28"/>
  <c r="S30" i="28" s="1"/>
  <c r="I30" i="28"/>
  <c r="H30" i="28"/>
  <c r="G30" i="28"/>
  <c r="V29" i="28"/>
  <c r="V31" i="28" s="1"/>
  <c r="U29" i="28"/>
  <c r="U31" i="28" s="1"/>
  <c r="S29" i="28"/>
  <c r="R29" i="28"/>
  <c r="Q29" i="28"/>
  <c r="L29" i="28"/>
  <c r="F29" i="28"/>
  <c r="K29" i="28" s="1"/>
  <c r="V28" i="28"/>
  <c r="V30" i="28" s="1"/>
  <c r="S28" i="28"/>
  <c r="R28" i="28"/>
  <c r="Q28" i="28"/>
  <c r="F28" i="28"/>
  <c r="F30" i="28" s="1"/>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F31" i="28" s="1"/>
  <c r="S13" i="28"/>
  <c r="R13" i="28"/>
  <c r="Q13" i="28"/>
  <c r="L13" i="28"/>
  <c r="K13" i="28"/>
  <c r="J13" i="28"/>
  <c r="Y31" i="33"/>
  <c r="X31" i="33"/>
  <c r="W31" i="33"/>
  <c r="S31" i="33"/>
  <c r="R31" i="33"/>
  <c r="Q31" i="33"/>
  <c r="P31" i="33"/>
  <c r="T31" i="33" s="1"/>
  <c r="O31" i="33"/>
  <c r="V31" i="33" s="1"/>
  <c r="K31" i="33"/>
  <c r="J31" i="33"/>
  <c r="I31" i="33"/>
  <c r="H31" i="33"/>
  <c r="L31" i="33" s="1"/>
  <c r="G31" i="33"/>
  <c r="F31" i="33"/>
  <c r="N31" i="33" s="1"/>
  <c r="AA30" i="33"/>
  <c r="Z30" i="33"/>
  <c r="Y30" i="33"/>
  <c r="X30" i="33"/>
  <c r="S30" i="33"/>
  <c r="R30" i="33"/>
  <c r="Q30" i="33"/>
  <c r="P30" i="33"/>
  <c r="O30" i="33"/>
  <c r="U30" i="33" s="1"/>
  <c r="N30" i="33"/>
  <c r="J30" i="33"/>
  <c r="I30" i="33"/>
  <c r="H30" i="33"/>
  <c r="G30" i="33"/>
  <c r="F30" i="33"/>
  <c r="M30" i="33" s="1"/>
  <c r="AA29" i="33"/>
  <c r="AA31" i="33" s="1"/>
  <c r="Z29" i="33"/>
  <c r="Z31" i="33" s="1"/>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S28" i="42"/>
  <c r="R28" i="42"/>
  <c r="Q28" i="42"/>
  <c r="P28" i="42"/>
  <c r="O28" i="42"/>
  <c r="M28" i="42"/>
  <c r="J28" i="42"/>
  <c r="N28" i="42" s="1"/>
  <c r="I28" i="42"/>
  <c r="H28" i="42"/>
  <c r="L28" i="42" s="1"/>
  <c r="G28" i="42"/>
  <c r="K28" i="42" s="1"/>
  <c r="F28" i="42"/>
  <c r="AA27" i="42"/>
  <c r="Z27" i="42"/>
  <c r="Y27" i="42"/>
  <c r="X27" i="42"/>
  <c r="T27" i="42"/>
  <c r="S27" i="42"/>
  <c r="R27" i="42"/>
  <c r="Q27" i="42"/>
  <c r="U27" i="42" s="1"/>
  <c r="P27" i="42"/>
  <c r="O27" i="42"/>
  <c r="W27" i="42" s="1"/>
  <c r="N27" i="42"/>
  <c r="M27" i="42"/>
  <c r="J27" i="42"/>
  <c r="I27" i="42"/>
  <c r="H27" i="42"/>
  <c r="G27" i="42"/>
  <c r="F27" i="42"/>
  <c r="L27" i="42" s="1"/>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T28" i="44"/>
  <c r="S28" i="44"/>
  <c r="W28" i="44" s="1"/>
  <c r="R28" i="44"/>
  <c r="Q28" i="44"/>
  <c r="P28" i="44"/>
  <c r="O28" i="44"/>
  <c r="V28" i="44" s="1"/>
  <c r="N28" i="44"/>
  <c r="J28" i="44"/>
  <c r="I28" i="44"/>
  <c r="H28" i="44"/>
  <c r="L28" i="44" s="1"/>
  <c r="G28" i="44"/>
  <c r="K28" i="44" s="1"/>
  <c r="F28" i="44"/>
  <c r="M28" i="44" s="1"/>
  <c r="AA27" i="44"/>
  <c r="Z27" i="44"/>
  <c r="Y27" i="44"/>
  <c r="X27" i="44"/>
  <c r="T27" i="44"/>
  <c r="S27" i="44"/>
  <c r="R27" i="44"/>
  <c r="Q27" i="44"/>
  <c r="U27" i="44" s="1"/>
  <c r="P27" i="44"/>
  <c r="O27" i="44"/>
  <c r="W27" i="44" s="1"/>
  <c r="J27" i="44"/>
  <c r="I27" i="44"/>
  <c r="H27" i="44"/>
  <c r="G27" i="44"/>
  <c r="F27" i="44"/>
  <c r="K27" i="44" s="1"/>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S28" i="45"/>
  <c r="R28" i="45"/>
  <c r="Q28" i="45"/>
  <c r="P28" i="45"/>
  <c r="O28" i="45"/>
  <c r="V28" i="45" s="1"/>
  <c r="L28" i="45"/>
  <c r="K28" i="45"/>
  <c r="J28" i="45"/>
  <c r="I28" i="45"/>
  <c r="H28" i="45"/>
  <c r="G28" i="45"/>
  <c r="F28" i="45"/>
  <c r="N28" i="45" s="1"/>
  <c r="AA27" i="45"/>
  <c r="Z27" i="45"/>
  <c r="Y27" i="45"/>
  <c r="X27" i="45"/>
  <c r="W27" i="45"/>
  <c r="V27" i="45"/>
  <c r="U27" i="45"/>
  <c r="S27" i="45"/>
  <c r="R27" i="45"/>
  <c r="Q27" i="45"/>
  <c r="P27" i="45"/>
  <c r="O27" i="45"/>
  <c r="T27" i="45" s="1"/>
  <c r="L27" i="45"/>
  <c r="K27" i="45"/>
  <c r="J27" i="45"/>
  <c r="I27" i="45"/>
  <c r="M27" i="45" s="1"/>
  <c r="H27" i="45"/>
  <c r="G27" i="45"/>
  <c r="F27" i="45"/>
  <c r="N27" i="45" s="1"/>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S28" i="46"/>
  <c r="R28" i="46"/>
  <c r="Q28" i="46"/>
  <c r="P28" i="46"/>
  <c r="O28" i="46"/>
  <c r="J28" i="46"/>
  <c r="I28" i="46"/>
  <c r="H28" i="46"/>
  <c r="G28" i="46"/>
  <c r="K28" i="46" s="1"/>
  <c r="F28" i="46"/>
  <c r="N28" i="46" s="1"/>
  <c r="AA27" i="46"/>
  <c r="Z27" i="46"/>
  <c r="Y27" i="46"/>
  <c r="X27" i="46"/>
  <c r="T27" i="46"/>
  <c r="S27" i="46"/>
  <c r="R27" i="46"/>
  <c r="Q27" i="46"/>
  <c r="U27" i="46" s="1"/>
  <c r="P27" i="46"/>
  <c r="O27" i="46"/>
  <c r="W27" i="46" s="1"/>
  <c r="N27" i="46"/>
  <c r="M27" i="46"/>
  <c r="J27" i="46"/>
  <c r="I27" i="46"/>
  <c r="H27" i="46"/>
  <c r="G27" i="46"/>
  <c r="F27" i="46"/>
  <c r="L27" i="46" s="1"/>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S28" i="48"/>
  <c r="P28" i="48"/>
  <c r="N28" i="48"/>
  <c r="M28" i="48"/>
  <c r="L28" i="48"/>
  <c r="K28" i="48"/>
  <c r="J28" i="48"/>
  <c r="I28" i="48"/>
  <c r="H28" i="48"/>
  <c r="G28" i="48"/>
  <c r="F28" i="48"/>
  <c r="O28" i="48" s="1"/>
  <c r="AF27" i="48"/>
  <c r="AE27" i="48"/>
  <c r="AD27" i="48"/>
  <c r="AC27" i="48"/>
  <c r="AB27" i="48"/>
  <c r="S27" i="48"/>
  <c r="P27" i="48"/>
  <c r="O27" i="48"/>
  <c r="K27" i="48"/>
  <c r="J27" i="48"/>
  <c r="I27" i="48"/>
  <c r="H27" i="48"/>
  <c r="G27" i="48"/>
  <c r="F27" i="48"/>
  <c r="N27" i="48" s="1"/>
  <c r="Z26" i="48"/>
  <c r="Y26" i="48"/>
  <c r="V26" i="48"/>
  <c r="U26" i="48"/>
  <c r="T26" i="48"/>
  <c r="S26" i="48"/>
  <c r="R26" i="48"/>
  <c r="Q26" i="48"/>
  <c r="AA26" i="48" s="1"/>
  <c r="P26" i="48"/>
  <c r="O26" i="48"/>
  <c r="N26" i="48"/>
  <c r="M26" i="48"/>
  <c r="L26" i="48"/>
  <c r="V25" i="48"/>
  <c r="U25" i="48"/>
  <c r="T25" i="48"/>
  <c r="S25" i="48"/>
  <c r="R25" i="48"/>
  <c r="Q25" i="48"/>
  <c r="P25" i="48"/>
  <c r="O25" i="48"/>
  <c r="N25" i="48"/>
  <c r="M25" i="48"/>
  <c r="L25" i="48"/>
  <c r="Y23" i="48"/>
  <c r="V23" i="48"/>
  <c r="U23" i="48"/>
  <c r="T23" i="48"/>
  <c r="S23" i="48"/>
  <c r="R23" i="48"/>
  <c r="Q23" i="48"/>
  <c r="AA23" i="48" s="1"/>
  <c r="P23" i="48"/>
  <c r="O23" i="48"/>
  <c r="N23" i="48"/>
  <c r="M23" i="48"/>
  <c r="L23" i="48"/>
  <c r="Z22" i="48"/>
  <c r="Y22" i="48"/>
  <c r="V22" i="48"/>
  <c r="U22" i="48"/>
  <c r="T22" i="48"/>
  <c r="S22" i="48"/>
  <c r="R22" i="48"/>
  <c r="Q22" i="48"/>
  <c r="AA22" i="48" s="1"/>
  <c r="P22" i="48"/>
  <c r="O22" i="48"/>
  <c r="N22" i="48"/>
  <c r="M22" i="48"/>
  <c r="L22" i="48"/>
  <c r="V20" i="48"/>
  <c r="U20" i="48"/>
  <c r="T20" i="48"/>
  <c r="S20" i="48"/>
  <c r="R20" i="48"/>
  <c r="Q20" i="48"/>
  <c r="P20" i="48"/>
  <c r="O20" i="48"/>
  <c r="N20" i="48"/>
  <c r="M20" i="48"/>
  <c r="L20" i="48"/>
  <c r="Y19" i="48"/>
  <c r="V19" i="48"/>
  <c r="V27" i="48" s="1"/>
  <c r="U19" i="48"/>
  <c r="T19" i="48"/>
  <c r="S19" i="48"/>
  <c r="R19" i="48"/>
  <c r="Q19" i="48"/>
  <c r="AA19" i="48" s="1"/>
  <c r="P19" i="48"/>
  <c r="O19" i="48"/>
  <c r="N19" i="48"/>
  <c r="M19" i="48"/>
  <c r="L19" i="48"/>
  <c r="Z17" i="48"/>
  <c r="Y17" i="48"/>
  <c r="V17" i="48"/>
  <c r="U17" i="48"/>
  <c r="T17" i="48"/>
  <c r="T28" i="48" s="1"/>
  <c r="S17" i="48"/>
  <c r="R17" i="48"/>
  <c r="Q17" i="48"/>
  <c r="AA17" i="48" s="1"/>
  <c r="P17" i="48"/>
  <c r="O17" i="48"/>
  <c r="N17" i="48"/>
  <c r="M17" i="48"/>
  <c r="L17" i="48"/>
  <c r="V16" i="48"/>
  <c r="U16" i="48"/>
  <c r="T16" i="48"/>
  <c r="S16" i="48"/>
  <c r="R16" i="48"/>
  <c r="Q16" i="48"/>
  <c r="P16" i="48"/>
  <c r="O16" i="48"/>
  <c r="N16" i="48"/>
  <c r="M16" i="48"/>
  <c r="L16" i="48"/>
  <c r="Y14" i="48"/>
  <c r="V14" i="48"/>
  <c r="V28" i="48" s="1"/>
  <c r="U14" i="48"/>
  <c r="U28" i="48" s="1"/>
  <c r="T14" i="48"/>
  <c r="S14" i="48"/>
  <c r="R14" i="48"/>
  <c r="R28" i="48" s="1"/>
  <c r="Q14" i="48"/>
  <c r="AA14" i="48" s="1"/>
  <c r="P14" i="48"/>
  <c r="O14" i="48"/>
  <c r="N14" i="48"/>
  <c r="M14" i="48"/>
  <c r="L14" i="48"/>
  <c r="Z13" i="48"/>
  <c r="Y13" i="48"/>
  <c r="V13" i="48"/>
  <c r="U13" i="48"/>
  <c r="U27" i="48" s="1"/>
  <c r="T13" i="48"/>
  <c r="T27" i="48" s="1"/>
  <c r="S13" i="48"/>
  <c r="R13" i="48"/>
  <c r="R27" i="48" s="1"/>
  <c r="Q13" i="48"/>
  <c r="P13" i="48"/>
  <c r="O13" i="48"/>
  <c r="N13" i="48"/>
  <c r="M13" i="48"/>
  <c r="L13" i="48"/>
  <c r="Q9" i="48"/>
  <c r="AF28" i="53"/>
  <c r="AE28" i="53"/>
  <c r="AD28" i="53"/>
  <c r="AC28" i="53"/>
  <c r="AB28" i="53"/>
  <c r="AA28" i="53"/>
  <c r="Z28" i="53"/>
  <c r="Y28" i="53"/>
  <c r="X28" i="53"/>
  <c r="W28" i="53"/>
  <c r="V28" i="53"/>
  <c r="U28" i="53"/>
  <c r="T28" i="53"/>
  <c r="S28" i="53"/>
  <c r="R28" i="53"/>
  <c r="Q28" i="53"/>
  <c r="L28" i="53"/>
  <c r="K28" i="53"/>
  <c r="J28" i="53"/>
  <c r="I28" i="53"/>
  <c r="H28" i="53"/>
  <c r="G28" i="53"/>
  <c r="F28" i="53"/>
  <c r="P28" i="53" s="1"/>
  <c r="AF27" i="53"/>
  <c r="AE27" i="53"/>
  <c r="AD27" i="53"/>
  <c r="AC27" i="53"/>
  <c r="AB27" i="53"/>
  <c r="AA27" i="53"/>
  <c r="Z27" i="53"/>
  <c r="V27" i="53"/>
  <c r="U27" i="53"/>
  <c r="T27" i="53"/>
  <c r="S27" i="53"/>
  <c r="R27" i="53"/>
  <c r="Q27" i="53"/>
  <c r="Y27" i="53" s="1"/>
  <c r="O27" i="53"/>
  <c r="N27" i="53"/>
  <c r="K27" i="53"/>
  <c r="J27" i="53"/>
  <c r="I27" i="53"/>
  <c r="H27" i="53"/>
  <c r="G27" i="53"/>
  <c r="F27" i="53"/>
  <c r="P27" i="53" s="1"/>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Y28" i="52"/>
  <c r="V28" i="52"/>
  <c r="U28" i="52"/>
  <c r="T28" i="52"/>
  <c r="S28" i="52"/>
  <c r="R28" i="52"/>
  <c r="Q28" i="52"/>
  <c r="AA28" i="52" s="1"/>
  <c r="P28" i="52"/>
  <c r="M28" i="52"/>
  <c r="K28" i="52"/>
  <c r="J28" i="52"/>
  <c r="I28" i="52"/>
  <c r="H28" i="52"/>
  <c r="G28" i="52"/>
  <c r="F28" i="52"/>
  <c r="O28" i="52" s="1"/>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X28" i="51"/>
  <c r="W28" i="51"/>
  <c r="V28" i="51"/>
  <c r="U28" i="51"/>
  <c r="T28" i="51"/>
  <c r="S28" i="51"/>
  <c r="R28" i="51"/>
  <c r="Q28" i="51"/>
  <c r="Z28" i="51" s="1"/>
  <c r="P28" i="51"/>
  <c r="O28" i="51"/>
  <c r="L28" i="51"/>
  <c r="K28" i="51"/>
  <c r="J28" i="51"/>
  <c r="I28" i="51"/>
  <c r="H28" i="51"/>
  <c r="G28" i="51"/>
  <c r="F28" i="51"/>
  <c r="N28" i="51" s="1"/>
  <c r="AF27" i="51"/>
  <c r="AE27" i="51"/>
  <c r="AD27" i="51"/>
  <c r="AC27" i="51"/>
  <c r="AB27" i="51"/>
  <c r="AA27" i="51"/>
  <c r="Z27" i="51"/>
  <c r="Y27" i="51"/>
  <c r="X27" i="51"/>
  <c r="W27" i="51"/>
  <c r="V27" i="51"/>
  <c r="U27" i="51"/>
  <c r="T27" i="51"/>
  <c r="S27" i="51"/>
  <c r="R27" i="51"/>
  <c r="Q27" i="51"/>
  <c r="L27" i="51"/>
  <c r="K27" i="51"/>
  <c r="J27" i="51"/>
  <c r="I27" i="51"/>
  <c r="H27" i="51"/>
  <c r="G27" i="51"/>
  <c r="F27" i="51"/>
  <c r="P27" i="51" s="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Z28" i="54"/>
  <c r="Y28" i="54"/>
  <c r="V28" i="54"/>
  <c r="U28" i="54"/>
  <c r="T28" i="54"/>
  <c r="S28" i="54"/>
  <c r="R28" i="54"/>
  <c r="W28" i="54" s="1"/>
  <c r="Q28" i="54"/>
  <c r="X28" i="54" s="1"/>
  <c r="K28" i="54"/>
  <c r="J28" i="54"/>
  <c r="I28" i="54"/>
  <c r="H28" i="54"/>
  <c r="G28" i="54"/>
  <c r="F28" i="54"/>
  <c r="AF27" i="54"/>
  <c r="AE27" i="54"/>
  <c r="AD27" i="54"/>
  <c r="AC27" i="54"/>
  <c r="AB27" i="54"/>
  <c r="Y27" i="54"/>
  <c r="V27" i="54"/>
  <c r="U27" i="54"/>
  <c r="T27" i="54"/>
  <c r="S27" i="54"/>
  <c r="R27" i="54"/>
  <c r="Q27" i="54"/>
  <c r="AA27" i="54" s="1"/>
  <c r="P27" i="54"/>
  <c r="M27" i="54"/>
  <c r="K27" i="54"/>
  <c r="J27" i="54"/>
  <c r="I27" i="54"/>
  <c r="N27" i="54" s="1"/>
  <c r="H27" i="54"/>
  <c r="G27" i="54"/>
  <c r="F27" i="54"/>
  <c r="O27" i="54" s="1"/>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V28" i="56"/>
  <c r="U28" i="56"/>
  <c r="T28" i="56"/>
  <c r="S28" i="56"/>
  <c r="R28" i="56"/>
  <c r="Q28" i="56"/>
  <c r="W28" i="56" s="1"/>
  <c r="P28" i="56"/>
  <c r="K28" i="56"/>
  <c r="J28" i="56"/>
  <c r="I28" i="56"/>
  <c r="H28" i="56"/>
  <c r="F28" i="56"/>
  <c r="O28" i="56" s="1"/>
  <c r="AF27" i="56"/>
  <c r="AE27" i="56"/>
  <c r="AD27" i="56"/>
  <c r="AC27" i="56"/>
  <c r="AB27" i="56"/>
  <c r="AA27" i="56"/>
  <c r="Z27" i="56"/>
  <c r="W27" i="56"/>
  <c r="V27" i="56"/>
  <c r="U27" i="56"/>
  <c r="T27" i="56"/>
  <c r="S27" i="56"/>
  <c r="R27" i="56"/>
  <c r="Q27" i="56"/>
  <c r="Y27" i="56" s="1"/>
  <c r="O27" i="56"/>
  <c r="N27" i="56"/>
  <c r="K27" i="56"/>
  <c r="J27" i="56"/>
  <c r="I27" i="56"/>
  <c r="H27" i="56"/>
  <c r="G27" i="56"/>
  <c r="F27" i="56"/>
  <c r="M27" i="56" s="1"/>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K20" i="56"/>
  <c r="G20" i="56"/>
  <c r="G28" i="56" s="1"/>
  <c r="L28" i="56" s="1"/>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V28" i="57"/>
  <c r="U28" i="57"/>
  <c r="T28" i="57"/>
  <c r="S28" i="57"/>
  <c r="R28" i="57"/>
  <c r="Q28" i="57"/>
  <c r="K28" i="57"/>
  <c r="J28" i="57"/>
  <c r="I28" i="57"/>
  <c r="H28" i="57"/>
  <c r="G28" i="57"/>
  <c r="F28" i="57"/>
  <c r="L28" i="57" s="1"/>
  <c r="AF27" i="57"/>
  <c r="AE27" i="57"/>
  <c r="AD27" i="57"/>
  <c r="AC27" i="57"/>
  <c r="AB27" i="57"/>
  <c r="AA27" i="57"/>
  <c r="X27" i="57"/>
  <c r="W27" i="57"/>
  <c r="V27" i="57"/>
  <c r="U27" i="57"/>
  <c r="T27" i="57"/>
  <c r="Y27" i="57" s="1"/>
  <c r="S27" i="57"/>
  <c r="R27" i="57"/>
  <c r="Q27" i="57"/>
  <c r="Z27" i="57" s="1"/>
  <c r="P27" i="57"/>
  <c r="O27" i="57"/>
  <c r="L27" i="57"/>
  <c r="K27" i="57"/>
  <c r="J27" i="57"/>
  <c r="I27" i="57"/>
  <c r="H27" i="57"/>
  <c r="M27" i="57" s="1"/>
  <c r="G27" i="57"/>
  <c r="F27" i="57"/>
  <c r="N27" i="57" s="1"/>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W28" i="58"/>
  <c r="V28" i="58"/>
  <c r="U28" i="58"/>
  <c r="T28" i="58"/>
  <c r="S28" i="58"/>
  <c r="R28" i="58"/>
  <c r="Q28" i="58"/>
  <c r="Z28" i="58" s="1"/>
  <c r="P28" i="58"/>
  <c r="O28" i="58"/>
  <c r="K28" i="58"/>
  <c r="J28" i="58"/>
  <c r="I28" i="58"/>
  <c r="H28" i="58"/>
  <c r="G28" i="58"/>
  <c r="F28" i="58"/>
  <c r="N28" i="58" s="1"/>
  <c r="AF27" i="58"/>
  <c r="AE27" i="58"/>
  <c r="AD27" i="58"/>
  <c r="AC27" i="58"/>
  <c r="AB27" i="58"/>
  <c r="Z27" i="58"/>
  <c r="Y27" i="58"/>
  <c r="V27" i="58"/>
  <c r="U27" i="58"/>
  <c r="T27" i="58"/>
  <c r="S27" i="58"/>
  <c r="R27" i="58"/>
  <c r="W27" i="58" s="1"/>
  <c r="Q27" i="58"/>
  <c r="X27" i="58" s="1"/>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W28" i="60"/>
  <c r="V28" i="60"/>
  <c r="U28" i="60"/>
  <c r="T28" i="60"/>
  <c r="S28" i="60"/>
  <c r="R28" i="60"/>
  <c r="Q28" i="60"/>
  <c r="Z28" i="60" s="1"/>
  <c r="P28" i="60"/>
  <c r="O28" i="60"/>
  <c r="K28" i="60"/>
  <c r="J28" i="60"/>
  <c r="I28" i="60"/>
  <c r="H28" i="60"/>
  <c r="G28" i="60"/>
  <c r="F28" i="60"/>
  <c r="N28" i="60" s="1"/>
  <c r="AF27" i="60"/>
  <c r="AE27" i="60"/>
  <c r="AD27" i="60"/>
  <c r="AC27" i="60"/>
  <c r="AB27" i="60"/>
  <c r="Z27" i="60"/>
  <c r="Y27" i="60"/>
  <c r="V27" i="60"/>
  <c r="U27" i="60"/>
  <c r="T27" i="60"/>
  <c r="S27" i="60"/>
  <c r="X27" i="60" s="1"/>
  <c r="R27" i="60"/>
  <c r="W27" i="60" s="1"/>
  <c r="Q27" i="60"/>
  <c r="AA27" i="60" s="1"/>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K28" i="63"/>
  <c r="J28" i="63"/>
  <c r="I28" i="63"/>
  <c r="H28" i="63"/>
  <c r="G28" i="63"/>
  <c r="L28" i="63" s="1"/>
  <c r="F28" i="63"/>
  <c r="AF27" i="63"/>
  <c r="AE27" i="63"/>
  <c r="AD27" i="63"/>
  <c r="AC27" i="63"/>
  <c r="AB27" i="63"/>
  <c r="O27" i="63"/>
  <c r="N27" i="63"/>
  <c r="K27" i="63"/>
  <c r="J27" i="63"/>
  <c r="I27" i="63"/>
  <c r="H27" i="63"/>
  <c r="G27" i="63"/>
  <c r="F27" i="63"/>
  <c r="M27" i="63" s="1"/>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S28" i="65"/>
  <c r="N28" i="65"/>
  <c r="K28" i="65"/>
  <c r="J28" i="65"/>
  <c r="I28" i="65"/>
  <c r="H28" i="65"/>
  <c r="G28" i="65"/>
  <c r="M28" i="65" s="1"/>
  <c r="F28" i="65"/>
  <c r="E28" i="65"/>
  <c r="L28" i="65" s="1"/>
  <c r="AJ27" i="65"/>
  <c r="AI27" i="65"/>
  <c r="AH27" i="65"/>
  <c r="AG27" i="65"/>
  <c r="AF27" i="65"/>
  <c r="AE27" i="65"/>
  <c r="U27" i="65"/>
  <c r="O27" i="65"/>
  <c r="N27" i="65"/>
  <c r="K27" i="65"/>
  <c r="J27" i="65"/>
  <c r="P27" i="65" s="1"/>
  <c r="I27" i="65"/>
  <c r="H27" i="65"/>
  <c r="G27" i="65"/>
  <c r="M27" i="65" s="1"/>
  <c r="F27" i="65"/>
  <c r="L27" i="65" s="1"/>
  <c r="E27" i="65"/>
  <c r="Q27" i="65" s="1"/>
  <c r="AB26" i="65"/>
  <c r="X26" i="65"/>
  <c r="W26" i="65"/>
  <c r="AC26" i="65" s="1"/>
  <c r="V26" i="65"/>
  <c r="U26" i="65"/>
  <c r="T26" i="65"/>
  <c r="S26" i="65"/>
  <c r="R26" i="65"/>
  <c r="AD26" i="65" s="1"/>
  <c r="Q26" i="65"/>
  <c r="P26" i="65"/>
  <c r="O26" i="65"/>
  <c r="N26" i="65"/>
  <c r="M26" i="65"/>
  <c r="L26" i="65"/>
  <c r="AD25" i="65"/>
  <c r="X25" i="65"/>
  <c r="W25" i="65"/>
  <c r="V25" i="65"/>
  <c r="U25" i="65"/>
  <c r="T25" i="65"/>
  <c r="S25" i="65"/>
  <c r="R25" i="65"/>
  <c r="Q25" i="65"/>
  <c r="P25" i="65"/>
  <c r="O25" i="65"/>
  <c r="N25" i="65"/>
  <c r="M25" i="65"/>
  <c r="L25" i="65"/>
  <c r="AD23" i="65"/>
  <c r="Y23" i="65"/>
  <c r="X23" i="65"/>
  <c r="W23" i="65"/>
  <c r="V23" i="65"/>
  <c r="U23" i="65"/>
  <c r="T23" i="65"/>
  <c r="S23" i="65"/>
  <c r="R23" i="65"/>
  <c r="Q23" i="65"/>
  <c r="P23" i="65"/>
  <c r="O23" i="65"/>
  <c r="N23" i="65"/>
  <c r="M23" i="65"/>
  <c r="L23" i="65"/>
  <c r="AC22" i="65"/>
  <c r="Y22" i="65"/>
  <c r="X22" i="65"/>
  <c r="W22" i="65"/>
  <c r="V22" i="65"/>
  <c r="U22" i="65"/>
  <c r="AA22" i="65" s="1"/>
  <c r="T22" i="65"/>
  <c r="Z22" i="65" s="1"/>
  <c r="S22" i="65"/>
  <c r="R22" i="65"/>
  <c r="AD22" i="65" s="1"/>
  <c r="Q22" i="65"/>
  <c r="P22" i="65"/>
  <c r="O22" i="65"/>
  <c r="N22" i="65"/>
  <c r="M22" i="65"/>
  <c r="L22" i="65"/>
  <c r="AB20" i="65"/>
  <c r="X20" i="65"/>
  <c r="W20" i="65"/>
  <c r="V20" i="65"/>
  <c r="U20" i="65"/>
  <c r="AA20" i="65" s="1"/>
  <c r="T20" i="65"/>
  <c r="S20" i="65"/>
  <c r="R20" i="65"/>
  <c r="Z20" i="65" s="1"/>
  <c r="Q20" i="65"/>
  <c r="P20" i="65"/>
  <c r="O20" i="65"/>
  <c r="N20" i="65"/>
  <c r="M20" i="65"/>
  <c r="L20" i="65"/>
  <c r="AB19" i="65"/>
  <c r="AA19" i="65"/>
  <c r="X19" i="65"/>
  <c r="W19" i="65"/>
  <c r="AC19" i="65" s="1"/>
  <c r="V19" i="65"/>
  <c r="V27" i="65" s="1"/>
  <c r="U19" i="65"/>
  <c r="T19" i="65"/>
  <c r="S19" i="65"/>
  <c r="R19" i="65"/>
  <c r="AD19" i="65" s="1"/>
  <c r="Q19" i="65"/>
  <c r="P19" i="65"/>
  <c r="O19" i="65"/>
  <c r="N19" i="65"/>
  <c r="M19" i="65"/>
  <c r="L19" i="65"/>
  <c r="AC17" i="65"/>
  <c r="Z17" i="65"/>
  <c r="X17" i="65"/>
  <c r="W17" i="65"/>
  <c r="V17" i="65"/>
  <c r="V28" i="65" s="1"/>
  <c r="U17" i="65"/>
  <c r="T17" i="65"/>
  <c r="S17" i="65"/>
  <c r="R17" i="65"/>
  <c r="AB17" i="65" s="1"/>
  <c r="Q17" i="65"/>
  <c r="P17" i="65"/>
  <c r="O17" i="65"/>
  <c r="N17" i="65"/>
  <c r="M17" i="65"/>
  <c r="L17" i="65"/>
  <c r="X16" i="65"/>
  <c r="W16" i="65"/>
  <c r="V16" i="65"/>
  <c r="U16" i="65"/>
  <c r="T16" i="65"/>
  <c r="S16" i="65"/>
  <c r="R16" i="65"/>
  <c r="AD16" i="65" s="1"/>
  <c r="Q16" i="65"/>
  <c r="P16" i="65"/>
  <c r="O16" i="65"/>
  <c r="N16" i="65"/>
  <c r="M16" i="65"/>
  <c r="L16" i="65"/>
  <c r="AB14" i="65"/>
  <c r="X14" i="65"/>
  <c r="X28" i="65" s="1"/>
  <c r="W14" i="65"/>
  <c r="W28" i="65" s="1"/>
  <c r="V14" i="65"/>
  <c r="U14" i="65"/>
  <c r="U28" i="65" s="1"/>
  <c r="T14" i="65"/>
  <c r="T28" i="65" s="1"/>
  <c r="S14" i="65"/>
  <c r="Y14" i="65" s="1"/>
  <c r="R14" i="65"/>
  <c r="AD14" i="65" s="1"/>
  <c r="Q14" i="65"/>
  <c r="P14" i="65"/>
  <c r="O14" i="65"/>
  <c r="N14" i="65"/>
  <c r="M14" i="65"/>
  <c r="L14" i="65"/>
  <c r="AA13" i="65"/>
  <c r="Z13" i="65"/>
  <c r="X13" i="65"/>
  <c r="X27" i="65" s="1"/>
  <c r="W13" i="65"/>
  <c r="V13" i="65"/>
  <c r="U13" i="65"/>
  <c r="T13" i="65"/>
  <c r="S13" i="65"/>
  <c r="R13" i="65"/>
  <c r="AD13" i="65" s="1"/>
  <c r="Q13" i="65"/>
  <c r="P13" i="65"/>
  <c r="O13" i="65"/>
  <c r="N13" i="65"/>
  <c r="M13" i="65"/>
  <c r="L13" i="65"/>
  <c r="R9" i="65"/>
  <c r="R9" i="66"/>
  <c r="R9" i="67"/>
  <c r="R9" i="68"/>
  <c r="I17" i="3"/>
  <c r="AC23" i="65" l="1"/>
  <c r="AB23" i="65"/>
  <c r="Z23" i="65"/>
  <c r="AA23" i="65"/>
  <c r="L27" i="58"/>
  <c r="M27" i="58"/>
  <c r="P27" i="58"/>
  <c r="N27" i="58"/>
  <c r="O27" i="58"/>
  <c r="J28" i="14"/>
  <c r="K30" i="28"/>
  <c r="J30" i="28"/>
  <c r="S20" i="29"/>
  <c r="R20" i="29"/>
  <c r="Q20" i="29"/>
  <c r="W28" i="57"/>
  <c r="X28" i="57"/>
  <c r="AA28" i="57"/>
  <c r="Y28" i="57"/>
  <c r="Z28" i="57"/>
  <c r="N28" i="14"/>
  <c r="O28" i="14"/>
  <c r="L27" i="60"/>
  <c r="P27" i="60"/>
  <c r="N27" i="60"/>
  <c r="O27" i="60"/>
  <c r="M27" i="60"/>
  <c r="U28" i="46"/>
  <c r="T28" i="46"/>
  <c r="W28" i="46"/>
  <c r="V28" i="46"/>
  <c r="L30" i="28"/>
  <c r="I26" i="14"/>
  <c r="G28" i="14"/>
  <c r="J28" i="1"/>
  <c r="I28" i="1"/>
  <c r="Y13" i="65"/>
  <c r="S27" i="65"/>
  <c r="AC16" i="65"/>
  <c r="AC25" i="65"/>
  <c r="AA25" i="65"/>
  <c r="AB25" i="65"/>
  <c r="Z25" i="65"/>
  <c r="Y25" i="65"/>
  <c r="T27" i="65"/>
  <c r="R28" i="65"/>
  <c r="Q27" i="48"/>
  <c r="K31" i="28"/>
  <c r="L31" i="28"/>
  <c r="J31" i="28"/>
  <c r="W16" i="48"/>
  <c r="AA16" i="48"/>
  <c r="Z16" i="48"/>
  <c r="Y16" i="48"/>
  <c r="X16" i="48"/>
  <c r="W20" i="48"/>
  <c r="Y20" i="48"/>
  <c r="X20" i="48"/>
  <c r="AA20" i="48"/>
  <c r="Z20" i="48"/>
  <c r="X25" i="48"/>
  <c r="W25" i="48"/>
  <c r="AA25" i="48"/>
  <c r="Y25" i="48"/>
  <c r="Z25" i="48"/>
  <c r="V28" i="42"/>
  <c r="U28" i="42"/>
  <c r="T28" i="42"/>
  <c r="W28" i="42"/>
  <c r="L29" i="22"/>
  <c r="F31" i="22"/>
  <c r="K29" i="22"/>
  <c r="J29" i="22"/>
  <c r="M31" i="29"/>
  <c r="S30" i="24"/>
  <c r="R30" i="24"/>
  <c r="Q30" i="24"/>
  <c r="S27" i="15"/>
  <c r="R27" i="15"/>
  <c r="Q27" i="15"/>
  <c r="W27" i="65"/>
  <c r="L31" i="24"/>
  <c r="K31" i="24"/>
  <c r="J31" i="24"/>
  <c r="R27" i="65"/>
  <c r="AB16" i="65"/>
  <c r="AA16" i="65"/>
  <c r="Z16" i="65"/>
  <c r="Y16" i="65"/>
  <c r="L28" i="54"/>
  <c r="N28" i="54"/>
  <c r="P28" i="54"/>
  <c r="O28" i="54"/>
  <c r="M28" i="54"/>
  <c r="S30" i="29"/>
  <c r="R30" i="29"/>
  <c r="Q30" i="29"/>
  <c r="Q25" i="29"/>
  <c r="Q28" i="16"/>
  <c r="AD17" i="65"/>
  <c r="X28" i="56"/>
  <c r="AB13" i="65"/>
  <c r="AC20" i="65"/>
  <c r="Y26" i="65"/>
  <c r="O28" i="65"/>
  <c r="P27" i="63"/>
  <c r="L28" i="60"/>
  <c r="X28" i="60"/>
  <c r="AA27" i="58"/>
  <c r="L28" i="58"/>
  <c r="X28" i="58"/>
  <c r="N28" i="57"/>
  <c r="L20" i="56"/>
  <c r="P27" i="56"/>
  <c r="M28" i="56"/>
  <c r="Y28" i="56"/>
  <c r="AA28" i="54"/>
  <c r="W27" i="53"/>
  <c r="L27" i="48"/>
  <c r="V27" i="46"/>
  <c r="L28" i="46"/>
  <c r="T28" i="45"/>
  <c r="N27" i="44"/>
  <c r="V27" i="42"/>
  <c r="K30" i="33"/>
  <c r="W30" i="33"/>
  <c r="M31" i="33"/>
  <c r="L20" i="29"/>
  <c r="R25" i="29"/>
  <c r="L20" i="24"/>
  <c r="J29" i="24"/>
  <c r="J30" i="24"/>
  <c r="Q31" i="24"/>
  <c r="Q30" i="22"/>
  <c r="K27" i="16"/>
  <c r="R28" i="16"/>
  <c r="O25" i="14"/>
  <c r="M27" i="44"/>
  <c r="J27" i="16"/>
  <c r="AC13" i="65"/>
  <c r="Y19" i="65"/>
  <c r="AD20" i="65"/>
  <c r="Z26" i="65"/>
  <c r="P28" i="65"/>
  <c r="M28" i="60"/>
  <c r="Y28" i="60"/>
  <c r="M28" i="58"/>
  <c r="Y28" i="58"/>
  <c r="O28" i="57"/>
  <c r="N28" i="56"/>
  <c r="Z28" i="56"/>
  <c r="L27" i="53"/>
  <c r="X27" i="53"/>
  <c r="W13" i="48"/>
  <c r="W17" i="48"/>
  <c r="W22" i="48"/>
  <c r="W26" i="48"/>
  <c r="M27" i="48"/>
  <c r="K27" i="46"/>
  <c r="M28" i="46"/>
  <c r="U28" i="45"/>
  <c r="K27" i="42"/>
  <c r="L30" i="33"/>
  <c r="J29" i="28"/>
  <c r="Q31" i="28"/>
  <c r="Q23" i="29"/>
  <c r="J28" i="29"/>
  <c r="J29" i="29"/>
  <c r="F30" i="29"/>
  <c r="K29" i="24"/>
  <c r="K30" i="24"/>
  <c r="R31" i="24"/>
  <c r="R30" i="22"/>
  <c r="G27" i="14"/>
  <c r="I27" i="14" s="1"/>
  <c r="I28" i="14"/>
  <c r="L27" i="44"/>
  <c r="M28" i="57"/>
  <c r="V30" i="33"/>
  <c r="Z19" i="65"/>
  <c r="AA26" i="65"/>
  <c r="Q28" i="65"/>
  <c r="P28" i="57"/>
  <c r="AA28" i="56"/>
  <c r="M27" i="53"/>
  <c r="X13" i="48"/>
  <c r="X17" i="48"/>
  <c r="X22" i="48"/>
  <c r="X26" i="48"/>
  <c r="Q13" i="29"/>
  <c r="H27" i="14"/>
  <c r="J27" i="14" s="1"/>
  <c r="M27" i="51"/>
  <c r="W14" i="48"/>
  <c r="W23" i="48"/>
  <c r="M28" i="45"/>
  <c r="U28" i="44"/>
  <c r="J28" i="28"/>
  <c r="I17" i="1"/>
  <c r="Z14" i="65"/>
  <c r="W27" i="54"/>
  <c r="W28" i="52"/>
  <c r="M28" i="53"/>
  <c r="AA13" i="48"/>
  <c r="W19" i="48"/>
  <c r="AA14" i="65"/>
  <c r="Y17" i="65"/>
  <c r="AB22" i="65"/>
  <c r="L27" i="54"/>
  <c r="X27" i="54"/>
  <c r="N27" i="51"/>
  <c r="L28" i="52"/>
  <c r="X28" i="52"/>
  <c r="N28" i="53"/>
  <c r="X14" i="48"/>
  <c r="X19" i="48"/>
  <c r="X23" i="48"/>
  <c r="K28" i="28"/>
  <c r="J20" i="30"/>
  <c r="J17" i="1"/>
  <c r="O27" i="51"/>
  <c r="O28" i="53"/>
  <c r="AC14" i="65"/>
  <c r="AA17" i="65"/>
  <c r="Y20" i="65"/>
  <c r="L27" i="63"/>
  <c r="L27" i="56"/>
  <c r="X27" i="56"/>
  <c r="Z27" i="54"/>
  <c r="M28" i="51"/>
  <c r="Y28" i="51"/>
  <c r="N28" i="52"/>
  <c r="Z28" i="52"/>
  <c r="Z14" i="48"/>
  <c r="Z19" i="48"/>
  <c r="Z23" i="48"/>
  <c r="Q28" i="48"/>
  <c r="V27" i="44"/>
  <c r="U31" i="33"/>
  <c r="Q30" i="28"/>
  <c r="Q17" i="29"/>
  <c r="Q28" i="29"/>
  <c r="Q29" i="29"/>
  <c r="L28" i="28"/>
  <c r="R19" i="29"/>
  <c r="T30" i="33"/>
  <c r="R30" i="28"/>
  <c r="R28" i="29"/>
  <c r="R29" i="29"/>
  <c r="AC28" i="65" l="1"/>
  <c r="AB28" i="65"/>
  <c r="AA28" i="65"/>
  <c r="Z28" i="65"/>
  <c r="Y28" i="65"/>
  <c r="AD28" i="65"/>
  <c r="J31" i="22"/>
  <c r="L31" i="22"/>
  <c r="K31" i="22"/>
  <c r="Z27" i="48"/>
  <c r="Y27" i="48"/>
  <c r="X27" i="48"/>
  <c r="W27" i="48"/>
  <c r="AA27" i="48"/>
  <c r="AA28" i="48"/>
  <c r="Z28" i="48"/>
  <c r="Y28" i="48"/>
  <c r="W28" i="48"/>
  <c r="X28" i="48"/>
  <c r="S31" i="29"/>
  <c r="R31" i="29"/>
  <c r="Q31" i="29"/>
  <c r="L30" i="29"/>
  <c r="K30" i="29"/>
  <c r="J30" i="29"/>
  <c r="AD27" i="65"/>
  <c r="AC27" i="65"/>
  <c r="AB27" i="65"/>
  <c r="Y27" i="65"/>
  <c r="AA27" i="65"/>
  <c r="Z27" i="65"/>
</calcChain>
</file>

<file path=xl/sharedStrings.xml><?xml version="1.0" encoding="utf-8"?>
<sst xmlns="http://schemas.openxmlformats.org/spreadsheetml/2006/main" count="2402" uniqueCount="133">
  <si>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</si>
  <si>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</si>
  <si>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</si>
  <si>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</si>
  <si>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</si>
  <si>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</si>
  <si>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</si>
  <si>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</si>
  <si>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</si>
  <si>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</si>
  <si>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</si>
  <si>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</si>
  <si>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</si>
  <si>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</si>
  <si>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</si>
  <si>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</si>
  <si>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</si>
  <si>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</si>
  <si>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</si>
  <si>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</si>
  <si>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</si>
  <si>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</si>
  <si>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</si>
  <si>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</si>
  <si>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</si>
  <si>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</si>
  <si>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</si>
  <si>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</si>
  <si>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</si>
  <si>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</si>
  <si>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</si>
  <si>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</si>
  <si>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</si>
  <si>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</si>
  <si>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</si>
  <si>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</si>
  <si>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</si>
  <si>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</si>
  <si>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</si>
  <si>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</si>
  <si>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</si>
  <si>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</si>
  <si>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</si>
  <si>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</si>
  <si>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</si>
  <si>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</si>
  <si>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</si>
  <si>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</si>
  <si>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</si>
  <si>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</si>
  <si>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</si>
  <si>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</si>
  <si>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</si>
  <si>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</si>
  <si>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</si>
  <si>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</si>
  <si>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</si>
  <si>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</si>
  <si>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</si>
  <si>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</si>
  <si>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</si>
  <si>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</si>
  <si>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</si>
  <si>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</si>
  <si>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</si>
  <si>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</si>
  <si>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</si>
  <si>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</si>
  <si>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</si>
  <si>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</si>
  <si>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</si>
  <si>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</si>
  <si>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</si>
  <si>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</si>
  <si>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</si>
  <si>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</si>
  <si>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</si>
  <si>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</si>
  <si>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</si>
  <si>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</si>
  <si>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</si>
  <si>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</si>
  <si>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</si>
  <si>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</si>
  <si>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</si>
  <si>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</si>
  <si>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</si>
  <si>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</si>
  <si>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</si>
  <si>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</si>
  <si>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</si>
  <si>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</si>
  <si>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</si>
  <si>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</si>
  <si>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</si>
  <si>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</si>
  <si>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</si>
  <si>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</si>
  <si>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</si>
  <si>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</si>
  <si>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</si>
  <si>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</si>
  <si>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</si>
  <si>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</si>
  <si>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</si>
  <si>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</si>
  <si>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</si>
  <si>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</si>
  <si>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</si>
  <si>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</si>
  <si>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</si>
  <si>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</si>
  <si>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</si>
  <si>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</si>
  <si>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</si>
  <si>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</si>
  <si>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</si>
  <si>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</si>
  <si>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</si>
  <si>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</si>
  <si>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</si>
  <si>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</si>
  <si>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</si>
  <si>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</si>
  <si>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</si>
  <si>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</si>
  <si>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</si>
  <si>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</si>
  <si>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Ocak - Temmuz</t>
  </si>
  <si>
    <t>Ocak - Ağustos</t>
  </si>
  <si>
    <t>Ocak - Eylül</t>
  </si>
  <si>
    <t>Ocak - Ekim</t>
  </si>
  <si>
    <t>Ekim-2025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</si>
</sst>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30">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164" fontId="18" fillId="2" borderId="13" xfId="1" applyNumberFormat="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13" xfId="1" applyFont="1" applyBorder="1" applyAlignment="1">
      <alignment horizontal="center"/>
    </xf>
    <xf numFmtId="0" fontId="18" fillId="2" borderId="25" xfId="1"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0" fontId="19" fillId="5" borderId="19" xfId="3"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24</xdr:row>
      <xdr:rowOff>201706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3765" y="898712"/>
          <a:ext cx="10300448" cy="4663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Plc'nin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2023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limanı &amp; Prince Rupert Kruvaziyer limanı (2023 Nisan sonu itibarıyla operasyonlar başlayacaktır)</a:t>
          </a:r>
          <a:endParaRPr lang="en-US">
            <a:effectLst/>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(Barcelona Kruvaziyer limanı, Fuerteventura Kruvaziyer limanı, Lanzarote Kruvaziyer limanı, Las Palmas Kruvaziyer limanı, Malaga Kruvaziyer limanı, Tarragona Kruvaziyer limanı and Vigo Kruvaziyer limanı), Kalundborg Kruvaziyer limanı, Danimarka. Ek olarak, </a:t>
          </a:r>
          <a:r>
            <a:rPr lang="de-DE" sz="1100" b="0" i="0">
              <a:solidFill>
                <a:schemeClr val="dk1"/>
              </a:solidFill>
              <a:effectLst/>
              <a:latin typeface="+mn-lt"/>
              <a:ea typeface="+mn-ea"/>
              <a:cs typeface="+mn-cs"/>
            </a:rPr>
            <a:t>özsermaye ile muhasebeleştirilen limanlar; </a:t>
          </a:r>
          <a:r>
            <a:rPr lang="de-DE" sz="1100">
              <a:solidFill>
                <a:schemeClr val="dk1"/>
              </a:solidFill>
              <a:effectLst/>
              <a:latin typeface="+mn-lt"/>
              <a:ea typeface="+mn-ea"/>
              <a:cs typeface="+mn-cs"/>
            </a:rPr>
            <a:t>Lizbon Kruvaziyer limanı, Portekiz and Singapur Kruvaziyer limanı, Singapur.</a:t>
          </a:r>
          <a:endParaRPr lang="en-US">
            <a:effectLst/>
          </a:endParaRPr>
        </a:p>
        <a:p>
          <a:r>
            <a:rPr lang="de-DE" sz="1100" b="1">
              <a:solidFill>
                <a:schemeClr val="dk1"/>
              </a:solidFill>
              <a:effectLst/>
              <a:latin typeface="+mn-lt"/>
              <a:ea typeface="+mn-ea"/>
              <a:cs typeface="+mn-cs"/>
            </a:rPr>
            <a:t>Orta Akdeniz: </a:t>
          </a:r>
          <a:r>
            <a:rPr lang="en-GB" sz="1100">
              <a:solidFill>
                <a:schemeClr val="dk1"/>
              </a:solidFill>
              <a:effectLst/>
              <a:latin typeface="+mn-lt"/>
              <a:ea typeface="+mn-ea"/>
              <a:cs typeface="+mn-cs"/>
            </a:rPr>
            <a:t>Italyan Limanları (Cagliari Kruvaziyer limanı, Catania Kruvaziyer limanı, Crotone Kruvaziyer limanı and Taranto Kruvaziyer limanı) ve Valletta Kruvaziyer limanı, Malta</a:t>
          </a:r>
          <a:r>
            <a:rPr lang="en-GB" sz="1100" baseline="0">
              <a:solidFill>
                <a:schemeClr val="dk1"/>
              </a:solidFill>
              <a:effectLst/>
              <a:latin typeface="+mn-lt"/>
              <a:ea typeface="+mn-ea"/>
              <a:cs typeface="+mn-cs"/>
            </a:rPr>
            <a:t> </a:t>
          </a:r>
          <a:r>
            <a:rPr lang="de-DE" sz="1100">
              <a:solidFill>
                <a:schemeClr val="dk1"/>
              </a:solidFill>
              <a:effectLst/>
              <a:latin typeface="+mn-lt"/>
              <a:ea typeface="+mn-ea"/>
              <a:cs typeface="+mn-cs"/>
            </a:rPr>
            <a:t>.</a:t>
          </a:r>
          <a:r>
            <a:rPr lang="de-DE" sz="1100" b="0" i="0" baseline="0">
              <a:solidFill>
                <a:schemeClr val="dk1"/>
              </a:solidFill>
              <a:effectLst/>
              <a:latin typeface="+mn-lt"/>
              <a:ea typeface="+mn-ea"/>
              <a:cs typeface="+mn-cs"/>
            </a:rPr>
            <a:t>Ek olarak, özsermaye ile muhasebeleştirilen limanlar; </a:t>
          </a:r>
          <a:r>
            <a:rPr lang="en-GB" sz="1100">
              <a:solidFill>
                <a:schemeClr val="dk1"/>
              </a:solidFill>
              <a:effectLst/>
              <a:latin typeface="+mn-lt"/>
              <a:ea typeface="+mn-ea"/>
              <a:cs typeface="+mn-cs"/>
            </a:rPr>
            <a:t>La Goulette Kruvaziyer limanı, Tunud and Venedik Kruvaziyer limanı, Italya.</a:t>
          </a:r>
          <a:r>
            <a:rPr lang="en-GB" sz="1100" baseline="0">
              <a:solidFill>
                <a:schemeClr val="dk1"/>
              </a:solidFill>
              <a:effectLst/>
              <a:latin typeface="+mn-lt"/>
              <a:ea typeface="+mn-ea"/>
              <a:cs typeface="+mn-cs"/>
            </a:rPr>
            <a:t>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limanı and Ege Kruvaziyer limanı) and Zadar Kruvaziyer limanı,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 and Ha Long Bay Kruvaziyer limanı yönetim anlaşmaları, Vietnam ve diğer liman operasyonları</a:t>
          </a:r>
          <a:endParaRPr lang="en-US">
            <a:effectLst/>
          </a:endParaRPr>
        </a:p>
        <a:p>
          <a:pPr rtl="0" eaLnBrk="1" latinLnBrk="0" hangingPunct="1"/>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38</xdr:col>
      <xdr:colOff>491701</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9483DC8-B091-4343-9620-6A0DBFE708E0}"/>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1B733B0-1FAB-49B2-BDB2-324503951B6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8BC4552-313A-4FDC-88EC-BA33BB7BF928}"/>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0344605-38BA-41E9-834B-B23EF095ACAE}"/>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4E3D6C5-3F19-4955-A7C9-36C2C3C99A75}"/>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46008</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59</v>
      </c>
      <c r="F9" s="212"/>
      <c r="G9" s="212"/>
      <c r="H9" s="212"/>
      <c r="I9" s="212"/>
      <c r="J9" s="212"/>
      <c r="K9" s="212"/>
      <c r="L9" s="212"/>
      <c r="M9" s="212"/>
      <c r="N9" s="212"/>
      <c r="O9" s="212"/>
      <c r="P9" s="212"/>
      <c r="Q9" s="213"/>
      <c r="R9" s="217" t="str">
        <f>E9</f>
        <v>Haziran</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13</v>
      </c>
      <c r="F9" s="212"/>
      <c r="G9" s="212"/>
      <c r="H9" s="212"/>
      <c r="I9" s="212"/>
      <c r="J9" s="212"/>
      <c r="K9" s="212"/>
      <c r="L9" s="212"/>
      <c r="M9" s="212"/>
      <c r="N9" s="212"/>
      <c r="O9" s="212"/>
      <c r="P9" s="212"/>
      <c r="Q9" s="213"/>
      <c r="R9" s="217" t="str">
        <f>E9</f>
        <v>Mart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43</v>
      </c>
      <c r="F9" s="212"/>
      <c r="G9" s="212"/>
      <c r="H9" s="212"/>
      <c r="I9" s="212"/>
      <c r="J9" s="212"/>
      <c r="K9" s="212"/>
      <c r="L9" s="212"/>
      <c r="M9" s="212"/>
      <c r="N9" s="212"/>
      <c r="O9" s="212"/>
      <c r="P9" s="212"/>
      <c r="Q9" s="213"/>
      <c r="R9" s="217" t="str">
        <f>E9</f>
        <v>Şubat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topLeftCell="G1"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2" t="s">
        <v>41</v>
      </c>
      <c r="F9" s="212"/>
      <c r="G9" s="212"/>
      <c r="H9" s="212"/>
      <c r="I9" s="212"/>
      <c r="J9" s="212"/>
      <c r="K9" s="212"/>
      <c r="L9" s="212"/>
      <c r="M9" s="212"/>
      <c r="N9" s="212"/>
      <c r="O9" s="212"/>
      <c r="P9" s="212"/>
      <c r="Q9" s="213"/>
      <c r="R9" s="217" t="str">
        <f>E9</f>
        <v>Ocak</v>
      </c>
      <c r="S9" s="215"/>
      <c r="T9" s="215"/>
      <c r="U9" s="215"/>
      <c r="V9" s="215"/>
      <c r="W9" s="215"/>
      <c r="X9" s="215"/>
      <c r="Y9" s="215"/>
      <c r="Z9" s="215"/>
      <c r="AA9" s="215"/>
      <c r="AB9" s="215"/>
      <c r="AC9" s="215"/>
      <c r="AD9" s="216"/>
      <c r="AE9" s="217" t="s">
        <v>25</v>
      </c>
      <c r="AF9" s="215"/>
      <c r="AG9" s="215"/>
      <c r="AH9" s="215"/>
      <c r="AI9" s="215"/>
      <c r="AJ9" s="218"/>
    </row>
    <row r="10" spans="1:36"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Aralık</v>
      </c>
      <c r="G9" s="212"/>
      <c r="H9" s="212"/>
      <c r="I9" s="212"/>
      <c r="J9" s="212"/>
      <c r="K9" s="212"/>
      <c r="L9" s="212"/>
      <c r="M9" s="212"/>
      <c r="N9" s="212"/>
      <c r="O9" s="212"/>
      <c r="P9" s="213"/>
      <c r="Q9" s="217" t="s">
        <v>120</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Kasım</v>
      </c>
      <c r="G9" s="212"/>
      <c r="H9" s="212"/>
      <c r="I9" s="212"/>
      <c r="J9" s="212"/>
      <c r="K9" s="212"/>
      <c r="L9" s="212"/>
      <c r="M9" s="212"/>
      <c r="N9" s="212"/>
      <c r="O9" s="212"/>
      <c r="P9" s="213"/>
      <c r="Q9" s="217" t="s">
        <v>119</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Ekim</v>
      </c>
      <c r="G9" s="212"/>
      <c r="H9" s="212"/>
      <c r="I9" s="212"/>
      <c r="J9" s="212"/>
      <c r="K9" s="212"/>
      <c r="L9" s="212"/>
      <c r="M9" s="212"/>
      <c r="N9" s="212"/>
      <c r="O9" s="212"/>
      <c r="P9" s="213"/>
      <c r="Q9" s="217" t="s">
        <v>33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Eylül</v>
      </c>
      <c r="G9" s="212"/>
      <c r="H9" s="212"/>
      <c r="I9" s="212"/>
      <c r="J9" s="212"/>
      <c r="K9" s="212"/>
      <c r="L9" s="212"/>
      <c r="M9" s="212"/>
      <c r="N9" s="212"/>
      <c r="O9" s="212"/>
      <c r="P9" s="213"/>
      <c r="Q9" s="217" t="s">
        <v>28</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topLeftCell="B1" zoomScale="85" zoomScaleNormal="85"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Ağustos</v>
      </c>
      <c r="G9" s="212"/>
      <c r="H9" s="212"/>
      <c r="I9" s="212"/>
      <c r="J9" s="212"/>
      <c r="K9" s="212"/>
      <c r="L9" s="212"/>
      <c r="M9" s="212"/>
      <c r="N9" s="212"/>
      <c r="O9" s="212"/>
      <c r="P9" s="213"/>
      <c r="Q9" s="217" t="s">
        <v>66</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62</v>
      </c>
      <c r="G9" s="212"/>
      <c r="H9" s="212"/>
      <c r="I9" s="212"/>
      <c r="J9" s="212"/>
      <c r="K9" s="212"/>
      <c r="L9" s="212"/>
      <c r="M9" s="212"/>
      <c r="N9" s="212"/>
      <c r="O9" s="212"/>
      <c r="P9" s="213"/>
      <c r="Q9" s="217" t="s">
        <v>63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Haziran</v>
      </c>
      <c r="G9" s="212"/>
      <c r="H9" s="212"/>
      <c r="I9" s="212"/>
      <c r="J9" s="212"/>
      <c r="K9" s="212"/>
      <c r="L9" s="212"/>
      <c r="M9" s="212"/>
      <c r="N9" s="212"/>
      <c r="O9" s="212"/>
      <c r="P9" s="213"/>
      <c r="Q9" s="217" t="s">
        <v>60</v>
      </c>
      <c r="R9" s="215"/>
      <c r="S9" s="215"/>
      <c r="T9" s="215"/>
      <c r="U9" s="215"/>
      <c r="V9" s="215"/>
      <c r="W9" s="215"/>
      <c r="X9" s="215"/>
      <c r="Y9" s="215"/>
      <c r="Z9" s="215"/>
      <c r="AA9" s="216"/>
      <c r="AB9" s="217" t="s">
        <v>118</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52</v>
      </c>
      <c r="G9" s="212"/>
      <c r="H9" s="212"/>
      <c r="I9" s="212"/>
      <c r="J9" s="212"/>
      <c r="K9" s="212"/>
      <c r="L9" s="212"/>
      <c r="M9" s="212"/>
      <c r="N9" s="212"/>
      <c r="O9" s="212"/>
      <c r="P9" s="213"/>
      <c r="Q9" s="217" t="s">
        <v>53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50</v>
      </c>
      <c r="G9" s="212"/>
      <c r="H9" s="212"/>
      <c r="I9" s="212"/>
      <c r="J9" s="212"/>
      <c r="K9" s="212"/>
      <c r="L9" s="212"/>
      <c r="M9" s="212"/>
      <c r="N9" s="212"/>
      <c r="O9" s="212"/>
      <c r="P9" s="213"/>
      <c r="Q9" s="217" t="s">
        <v>51</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f>D4</f>
        <v>0</v>
      </c>
      <c r="G9" s="212"/>
      <c r="H9" s="212"/>
      <c r="I9" s="212"/>
      <c r="J9" s="212"/>
      <c r="K9" s="212"/>
      <c r="L9" s="212"/>
      <c r="M9" s="212"/>
      <c r="N9" s="212"/>
      <c r="O9" s="212"/>
      <c r="P9" s="213"/>
      <c r="Q9" s="217" t="s">
        <v>14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43</v>
      </c>
      <c r="G9" s="212"/>
      <c r="H9" s="212"/>
      <c r="I9" s="212"/>
      <c r="J9" s="212"/>
      <c r="K9" s="212"/>
      <c r="L9" s="212"/>
      <c r="M9" s="212"/>
      <c r="N9" s="212"/>
      <c r="O9" s="212"/>
      <c r="P9" s="213"/>
      <c r="Q9" s="217" t="s">
        <v>44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41</v>
      </c>
      <c r="G9" s="212"/>
      <c r="H9" s="212"/>
      <c r="I9" s="212"/>
      <c r="J9" s="212"/>
      <c r="K9" s="212"/>
      <c r="L9" s="212"/>
      <c r="M9" s="212"/>
      <c r="N9" s="212"/>
      <c r="O9" s="212"/>
      <c r="P9" s="213"/>
      <c r="Q9" s="217" t="str">
        <f>F9</f>
        <v>Ocak</v>
      </c>
      <c r="R9" s="215"/>
      <c r="S9" s="215"/>
      <c r="T9" s="215"/>
      <c r="U9" s="215"/>
      <c r="V9" s="215"/>
      <c r="W9" s="215"/>
      <c r="X9" s="215"/>
      <c r="Y9" s="215"/>
      <c r="Z9" s="215"/>
      <c r="AA9" s="216"/>
      <c r="AB9" s="217" t="s">
        <v>101</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39</v>
      </c>
      <c r="G9" s="215"/>
      <c r="H9" s="215"/>
      <c r="I9" s="215"/>
      <c r="J9" s="215"/>
      <c r="K9" s="215"/>
      <c r="L9" s="215"/>
      <c r="M9" s="215"/>
      <c r="N9" s="216"/>
      <c r="O9" s="217" t="s">
        <v>38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35</v>
      </c>
      <c r="G9" s="215"/>
      <c r="H9" s="215"/>
      <c r="I9" s="215"/>
      <c r="J9" s="215"/>
      <c r="K9" s="215"/>
      <c r="L9" s="215"/>
      <c r="M9" s="215"/>
      <c r="N9" s="216"/>
      <c r="O9" s="217" t="s">
        <v>36</v>
      </c>
      <c r="P9" s="215"/>
      <c r="Q9" s="215"/>
      <c r="R9" s="215"/>
      <c r="S9" s="215"/>
      <c r="T9" s="215"/>
      <c r="U9" s="215"/>
      <c r="V9" s="215"/>
      <c r="W9" s="215"/>
      <c r="X9" s="222"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32</v>
      </c>
      <c r="G9" s="215"/>
      <c r="H9" s="215"/>
      <c r="I9" s="215"/>
      <c r="J9" s="215"/>
      <c r="K9" s="215"/>
      <c r="L9" s="215"/>
      <c r="M9" s="215"/>
      <c r="N9" s="216"/>
      <c r="O9" s="217" t="s">
        <v>33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27</v>
      </c>
      <c r="G9" s="215"/>
      <c r="H9" s="215"/>
      <c r="I9" s="215"/>
      <c r="J9" s="215"/>
      <c r="K9" s="215"/>
      <c r="L9" s="215"/>
      <c r="M9" s="215"/>
      <c r="N9" s="216"/>
      <c r="O9" s="217" t="s">
        <v>28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65</v>
      </c>
      <c r="G9" s="215"/>
      <c r="H9" s="215"/>
      <c r="I9" s="215"/>
      <c r="J9" s="215"/>
      <c r="K9" s="215"/>
      <c r="L9" s="215"/>
      <c r="M9" s="215"/>
      <c r="N9" s="216"/>
      <c r="O9" s="217" t="s">
        <v>66</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62</v>
      </c>
      <c r="G9" s="215"/>
      <c r="H9" s="215"/>
      <c r="I9" s="215"/>
      <c r="J9" s="215"/>
      <c r="K9" s="215"/>
      <c r="L9" s="215"/>
      <c r="M9" s="215"/>
      <c r="N9" s="216"/>
      <c r="O9" s="217" t="s">
        <v>63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59</v>
      </c>
      <c r="G9" s="215"/>
      <c r="H9" s="215"/>
      <c r="I9" s="215"/>
      <c r="J9" s="215"/>
      <c r="K9" s="215"/>
      <c r="L9" s="215"/>
      <c r="M9" s="215"/>
      <c r="N9" s="216"/>
      <c r="O9" s="217" t="s">
        <v>60</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52</v>
      </c>
      <c r="G9" s="215"/>
      <c r="H9" s="215"/>
      <c r="I9" s="215"/>
      <c r="J9" s="215"/>
      <c r="K9" s="215"/>
      <c r="L9" s="215"/>
      <c r="M9" s="215"/>
      <c r="N9" s="216"/>
      <c r="O9" s="217" t="s">
        <v>53</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50</v>
      </c>
      <c r="G9" s="215"/>
      <c r="H9" s="215"/>
      <c r="I9" s="215"/>
      <c r="J9" s="215"/>
      <c r="K9" s="215"/>
      <c r="L9" s="215"/>
      <c r="M9" s="215"/>
      <c r="N9" s="216"/>
      <c r="O9" s="217" t="s">
        <v>51</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81</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5" t="s">
        <v>43</v>
      </c>
      <c r="G9" s="215"/>
      <c r="H9" s="215"/>
      <c r="I9" s="215"/>
      <c r="J9" s="215"/>
      <c r="K9" s="215"/>
      <c r="L9" s="215"/>
      <c r="M9" s="215"/>
      <c r="N9" s="216"/>
      <c r="O9" s="217" t="s">
        <v>44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BY57"/>
  <sheetViews>
    <sheetView showGridLines="0" zoomScale="90" zoomScaleNormal="90" zoomScalePageLayoutView="40" workbookViewId="0">
      <selection activeCell="AS11" sqref="AS11"/>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hidden="1" customWidth="1"/>
    <col min="18" max="18" width="8.7109375" hidden="1" customWidth="1"/>
    <col min="19" max="22" width="10.140625" hidden="1" customWidth="1"/>
    <col min="23" max="30" width="7.7109375" hidden="1" customWidth="1"/>
    <col min="31" max="38" width="8.28515625" style="10" hidden="1" customWidth="1"/>
    <col min="39" max="39" width="8.28515625" style="10" customWidth="1"/>
    <col min="40" max="47" width="8.42578125" style="10" customWidth="1"/>
    <col min="48" max="48" width="8.85546875" style="10" bestFit="1" customWidth="1"/>
    <col min="49" max="50" width="8.85546875" style="10" customWidth="1"/>
    <col min="51" max="51" width="8.5703125" style="10" bestFit="1" customWidth="1"/>
    <col min="52" max="66" width="0" style="10" hidden="1" customWidth="1"/>
    <col min="67" max="77" width="0" hidden="1" customWidth="1"/>
    <col min="78" max="16384" width="9.140625" hidden="1"/>
  </cols>
  <sheetData>
    <row r="1" spans="1:67"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67"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67"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67" ht="15.75">
      <c r="A4" s="10"/>
      <c r="B4" s="12" t="s">
        <v>11</v>
      </c>
      <c r="C4" s="27"/>
      <c r="D4" s="25"/>
      <c r="E4" s="59" t="s">
        <v>132</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67"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67"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67"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2025</v>
      </c>
      <c r="AV7" s="176">
        <v>2025</v>
      </c>
      <c r="AW7" s="176">
        <v>2025</v>
      </c>
      <c r="AX7" s="176">
        <v>2025</v>
      </c>
      <c r="AY7" s="176">
        <v>2025</v>
      </c>
      <c r="AZ7" s="176">
        <v>2023</v>
      </c>
      <c r="BO7" s="10"/>
    </row>
    <row r="8" spans="1:67"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200" t="s">
        <v>59</v>
      </c>
      <c r="AV8" s="200" t="s">
        <v>62</v>
      </c>
      <c r="AW8" s="200" t="s">
        <v>65</v>
      </c>
      <c r="AX8" s="200" t="s">
        <v>27</v>
      </c>
      <c r="AY8" s="200" t="s">
        <v>32</v>
      </c>
      <c r="AZ8" s="165" t="s">
        <v>35</v>
      </c>
      <c r="BA8" s="118"/>
      <c r="BB8" s="118"/>
      <c r="BC8" s="118"/>
      <c r="BD8" s="118"/>
      <c r="BE8" s="118"/>
      <c r="BF8" s="118"/>
      <c r="BG8" s="118"/>
      <c r="BH8" s="118"/>
      <c r="BI8" s="118"/>
      <c r="BJ8" s="118"/>
      <c r="BK8" s="118"/>
      <c r="BL8" s="118"/>
      <c r="BM8" s="118"/>
      <c r="BN8" s="118"/>
      <c r="BO8" s="118"/>
    </row>
    <row r="9" spans="1:67"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194">
        <v>1.1000000000000001</v>
      </c>
      <c r="AV9" s="194">
        <v>1.1399999999999999</v>
      </c>
      <c r="AW9" s="194">
        <v>1.1399999999999999</v>
      </c>
      <c r="AX9" s="194">
        <v>1.03</v>
      </c>
      <c r="AY9" s="194">
        <v>1.02</v>
      </c>
      <c r="AZ9" s="207">
        <v>0.99</v>
      </c>
      <c r="BA9" s="22"/>
      <c r="BB9" s="22"/>
      <c r="BC9" s="22"/>
      <c r="BD9" s="22"/>
      <c r="BE9" s="22"/>
      <c r="BF9" s="22"/>
      <c r="BG9" s="22"/>
      <c r="BH9" s="22"/>
      <c r="BI9" s="22"/>
      <c r="BJ9" s="22"/>
      <c r="BK9" s="22"/>
      <c r="BL9" s="22"/>
      <c r="BM9" s="22"/>
      <c r="BN9" s="22"/>
      <c r="BO9" s="22"/>
    </row>
    <row r="10" spans="1:67" ht="23.45" customHeight="1">
      <c r="A10" s="10"/>
      <c r="B10" s="19"/>
      <c r="C10" s="168"/>
      <c r="D10" s="169"/>
      <c r="E10" s="169"/>
      <c r="F10" s="170"/>
      <c r="G10" s="170"/>
      <c r="H10" s="170"/>
      <c r="I10" s="170"/>
      <c r="J10" s="170"/>
      <c r="K10" s="170"/>
      <c r="L10" s="170"/>
      <c r="M10" s="170"/>
      <c r="N10" s="170"/>
      <c r="O10" s="170"/>
      <c r="P10" s="170"/>
      <c r="Q10" s="170"/>
    </row>
    <row r="11" spans="1:67" ht="20.25" customHeight="1">
      <c r="A11" s="10"/>
      <c r="B11" s="10"/>
      <c r="C11" s="171" t="s">
        <v>71</v>
      </c>
      <c r="D11" s="10"/>
      <c r="E11" s="10"/>
      <c r="O11" s="163"/>
      <c r="P11" s="163"/>
      <c r="Q11" s="163"/>
      <c r="R11" s="10"/>
    </row>
    <row r="12" spans="1:67" ht="18" customHeight="1">
      <c r="A12" s="10"/>
      <c r="B12" s="10"/>
      <c r="C12" s="171" t="s">
        <v>72</v>
      </c>
      <c r="D12" s="10"/>
      <c r="E12" s="10"/>
      <c r="O12" s="163"/>
      <c r="P12" s="163"/>
      <c r="Q12" s="163"/>
      <c r="R12" s="10"/>
    </row>
    <row r="13" spans="1:67" ht="26.65" hidden="1" customHeight="1"/>
    <row r="14" spans="1:67" ht="26.45" hidden="1" customHeight="1"/>
    <row r="15" spans="1:67" ht="26.45" hidden="1" customHeight="1"/>
    <row r="16" spans="1:67"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5" t="s">
        <v>41</v>
      </c>
      <c r="G9" s="215"/>
      <c r="H9" s="215"/>
      <c r="I9" s="215"/>
      <c r="J9" s="215"/>
      <c r="K9" s="215"/>
      <c r="L9" s="215"/>
      <c r="M9" s="215"/>
      <c r="N9" s="216"/>
      <c r="O9" s="217" t="s">
        <v>41</v>
      </c>
      <c r="P9" s="215"/>
      <c r="Q9" s="215"/>
      <c r="R9" s="215"/>
      <c r="S9" s="215"/>
      <c r="T9" s="215"/>
      <c r="U9" s="215"/>
      <c r="V9" s="215"/>
      <c r="W9" s="216"/>
      <c r="X9" s="217" t="s">
        <v>25</v>
      </c>
      <c r="Y9" s="215"/>
      <c r="Z9" s="215"/>
      <c r="AA9" s="218"/>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39</v>
      </c>
      <c r="G9" s="215"/>
      <c r="H9" s="215"/>
      <c r="I9" s="215"/>
      <c r="J9" s="215"/>
      <c r="K9" s="215"/>
      <c r="L9" s="216"/>
      <c r="M9" s="217" t="s">
        <v>38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35</v>
      </c>
      <c r="G9" s="215"/>
      <c r="H9" s="215"/>
      <c r="I9" s="215"/>
      <c r="J9" s="215"/>
      <c r="K9" s="215"/>
      <c r="L9" s="216"/>
      <c r="M9" s="217" t="s">
        <v>36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32</v>
      </c>
      <c r="G9" s="215"/>
      <c r="H9" s="215"/>
      <c r="I9" s="215"/>
      <c r="J9" s="215"/>
      <c r="K9" s="215"/>
      <c r="L9" s="216"/>
      <c r="M9" s="217" t="s">
        <v>33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27</v>
      </c>
      <c r="G9" s="215"/>
      <c r="H9" s="215"/>
      <c r="I9" s="215"/>
      <c r="J9" s="215"/>
      <c r="K9" s="215"/>
      <c r="L9" s="216"/>
      <c r="M9" s="217" t="s">
        <v>28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65</v>
      </c>
      <c r="G9" s="215"/>
      <c r="H9" s="215"/>
      <c r="I9" s="215"/>
      <c r="J9" s="215"/>
      <c r="K9" s="215"/>
      <c r="L9" s="216"/>
      <c r="M9" s="217" t="s">
        <v>66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5" t="s">
        <v>62</v>
      </c>
      <c r="G9" s="215"/>
      <c r="H9" s="215"/>
      <c r="I9" s="215"/>
      <c r="J9" s="215"/>
      <c r="K9" s="215"/>
      <c r="L9" s="216"/>
      <c r="M9" s="217" t="s">
        <v>63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3" t="s">
        <v>59</v>
      </c>
      <c r="G6" s="223"/>
      <c r="H6" s="223"/>
      <c r="I6" s="223"/>
      <c r="J6" s="223"/>
      <c r="K6" s="223"/>
      <c r="L6" s="224"/>
      <c r="M6" s="225" t="s">
        <v>60</v>
      </c>
      <c r="N6" s="223"/>
      <c r="O6" s="223"/>
      <c r="P6" s="223"/>
      <c r="Q6" s="223"/>
      <c r="R6" s="223"/>
      <c r="S6" s="224"/>
      <c r="T6" s="225" t="s">
        <v>25</v>
      </c>
      <c r="U6" s="223"/>
      <c r="V6" s="223"/>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3" t="s">
        <v>52</v>
      </c>
      <c r="G6" s="223"/>
      <c r="H6" s="223"/>
      <c r="I6" s="223"/>
      <c r="J6" s="223"/>
      <c r="K6" s="223"/>
      <c r="L6" s="224"/>
      <c r="M6" s="225" t="s">
        <v>53</v>
      </c>
      <c r="N6" s="223"/>
      <c r="O6" s="223"/>
      <c r="P6" s="223"/>
      <c r="Q6" s="223"/>
      <c r="R6" s="223"/>
      <c r="S6" s="224"/>
      <c r="T6" s="225" t="s">
        <v>25</v>
      </c>
      <c r="U6" s="223"/>
      <c r="V6" s="223"/>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50</v>
      </c>
      <c r="G6" s="226"/>
      <c r="H6" s="226"/>
      <c r="I6" s="226"/>
      <c r="J6" s="226"/>
      <c r="K6" s="226"/>
      <c r="L6" s="216"/>
      <c r="M6" s="217" t="s">
        <v>51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1EC2-38F7-4152-B829-5E3524A86C79}">
  <dimension ref="A1:AL66"/>
  <sheetViews>
    <sheetView showGridLines="0" tabSelected="1" zoomScale="90" zoomScaleNormal="90" workbookViewId="0">
      <selection activeCell="Y42" sqref="Y42"/>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45991</v>
      </c>
      <c r="AG3" s="26"/>
      <c r="AH3" s="26"/>
      <c r="AI3" s="26"/>
      <c r="AJ3" s="10"/>
    </row>
    <row r="4" spans="1:38" ht="15.75">
      <c r="A4" s="10"/>
      <c r="B4" s="12" t="s">
        <v>67</v>
      </c>
      <c r="C4" s="27"/>
      <c r="D4" s="197" t="s">
        <v>35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35</v>
      </c>
      <c r="F9" s="212"/>
      <c r="G9" s="212"/>
      <c r="H9" s="212"/>
      <c r="I9" s="212"/>
      <c r="J9" s="212"/>
      <c r="K9" s="212"/>
      <c r="L9" s="212"/>
      <c r="M9" s="212"/>
      <c r="N9" s="212"/>
      <c r="O9" s="212"/>
      <c r="P9" s="212"/>
      <c r="Q9" s="213"/>
      <c r="R9" s="214" t="s">
        <v>119</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312</v>
      </c>
      <c r="F13" s="124">
        <v>284</v>
      </c>
      <c r="G13" s="124">
        <v>165</v>
      </c>
      <c r="H13" s="124">
        <v>144</v>
      </c>
      <c r="I13" s="124">
        <v>115</v>
      </c>
      <c r="J13" s="124">
        <v>0</v>
      </c>
      <c r="K13" s="124">
        <v>172</v>
      </c>
      <c r="L13" s="65">
        <v>9.8591549295774739E-2</v>
      </c>
      <c r="M13" s="65">
        <v>0.89090909090909087</v>
      </c>
      <c r="N13" s="65">
        <v>1.1666666666666665</v>
      </c>
      <c r="O13" s="65">
        <v>1.7130434782608694</v>
      </c>
      <c r="P13" s="65" t="s">
        <v>48</v>
      </c>
      <c r="Q13" s="125">
        <v>0.81395348837209291</v>
      </c>
      <c r="R13" s="69">
        <v>2549</v>
      </c>
      <c r="S13" s="69">
        <v>2093</v>
      </c>
      <c r="T13" s="69">
        <v>1401</v>
      </c>
      <c r="U13" s="69">
        <v>1295</v>
      </c>
      <c r="V13" s="69">
        <v>343</v>
      </c>
      <c r="W13" s="69">
        <v>551</v>
      </c>
      <c r="X13" s="69">
        <v>1384</v>
      </c>
      <c r="Y13" s="65">
        <v>0.21786908743430478</v>
      </c>
      <c r="Z13" s="65">
        <v>0.81941470378301218</v>
      </c>
      <c r="AA13" s="65">
        <v>0.96833976833976831</v>
      </c>
      <c r="AB13" s="65">
        <v>6.4314868804664727</v>
      </c>
      <c r="AC13" s="65">
        <v>3.626134301270417</v>
      </c>
      <c r="AD13" s="125">
        <v>0.84176300578034691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921237</v>
      </c>
      <c r="F14" s="124">
        <v>776442</v>
      </c>
      <c r="G14" s="124">
        <v>497550</v>
      </c>
      <c r="H14" s="124">
        <v>410205</v>
      </c>
      <c r="I14" s="124">
        <v>185964</v>
      </c>
      <c r="J14" s="124">
        <v>0</v>
      </c>
      <c r="K14" s="124">
        <v>421184</v>
      </c>
      <c r="L14" s="65">
        <v>0.1864852751396755</v>
      </c>
      <c r="M14" s="65">
        <v>0.85154657823334334</v>
      </c>
      <c r="N14" s="65">
        <v>1.245796613888178</v>
      </c>
      <c r="O14" s="65">
        <v>3.9538459056591595</v>
      </c>
      <c r="P14" s="65" t="s">
        <v>48</v>
      </c>
      <c r="Q14" s="125">
        <v>1.1872554512991949</v>
      </c>
      <c r="R14" s="69">
        <v>8075561</v>
      </c>
      <c r="S14" s="69">
        <v>6974408</v>
      </c>
      <c r="T14" s="69">
        <v>4566256</v>
      </c>
      <c r="U14" s="69">
        <v>3074094</v>
      </c>
      <c r="V14" s="69">
        <v>509984</v>
      </c>
      <c r="W14" s="69">
        <v>1092884</v>
      </c>
      <c r="X14" s="69">
        <v>4064465</v>
      </c>
      <c r="Y14" s="65">
        <v>0.15788479825097701</v>
      </c>
      <c r="Z14" s="65">
        <v>0.76853006051347106</v>
      </c>
      <c r="AA14" s="65">
        <v>1.6269726950444587</v>
      </c>
      <c r="AB14" s="65">
        <v>14.834930115454602</v>
      </c>
      <c r="AC14" s="65">
        <v>6.3892206309178281</v>
      </c>
      <c r="AD14" s="125">
        <v>0.98686936657100022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64</v>
      </c>
      <c r="F16" s="124">
        <v>59</v>
      </c>
      <c r="G16" s="124">
        <v>49</v>
      </c>
      <c r="H16" s="124">
        <v>27</v>
      </c>
      <c r="I16" s="124">
        <v>28</v>
      </c>
      <c r="J16" s="124">
        <v>10</v>
      </c>
      <c r="K16" s="124">
        <v>29</v>
      </c>
      <c r="L16" s="65">
        <v>8.4745762711864403E-2</v>
      </c>
      <c r="M16" s="65">
        <v>0.30612244897959173</v>
      </c>
      <c r="N16" s="65">
        <v>1.3703703703703702</v>
      </c>
      <c r="O16" s="65">
        <v>1.2857142857142856</v>
      </c>
      <c r="P16" s="65">
        <v>5.4</v>
      </c>
      <c r="Q16" s="125">
        <v>1.2068965517241379</v>
      </c>
      <c r="R16" s="69">
        <v>978</v>
      </c>
      <c r="S16" s="69">
        <v>780</v>
      </c>
      <c r="T16" s="69">
        <v>562</v>
      </c>
      <c r="U16" s="69">
        <v>567</v>
      </c>
      <c r="V16" s="69">
        <v>197</v>
      </c>
      <c r="W16" s="69">
        <v>48</v>
      </c>
      <c r="X16" s="69">
        <v>546</v>
      </c>
      <c r="Y16" s="65">
        <v>0.25384615384615383</v>
      </c>
      <c r="Z16" s="65">
        <v>0.74021352313167266</v>
      </c>
      <c r="AA16" s="65">
        <v>0.72486772486772488</v>
      </c>
      <c r="AB16" s="65">
        <v>3.9644670050761421</v>
      </c>
      <c r="AC16" s="65">
        <v>19.375</v>
      </c>
      <c r="AD16" s="125">
        <v>0.79120879120879128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106049</v>
      </c>
      <c r="F17" s="124">
        <v>100476</v>
      </c>
      <c r="G17" s="124">
        <v>98994</v>
      </c>
      <c r="H17" s="124">
        <v>51003</v>
      </c>
      <c r="I17" s="124">
        <v>29456</v>
      </c>
      <c r="J17" s="124">
        <v>4854</v>
      </c>
      <c r="K17" s="124">
        <v>37844</v>
      </c>
      <c r="L17" s="65">
        <v>5.5465981926032137E-2</v>
      </c>
      <c r="M17" s="65">
        <v>7.1266945471442744E-2</v>
      </c>
      <c r="N17" s="65">
        <v>1.0792698468717528</v>
      </c>
      <c r="O17" s="65">
        <v>2.6002512221618685</v>
      </c>
      <c r="P17" s="65">
        <v>20.847754429336629</v>
      </c>
      <c r="Q17" s="125">
        <v>1.8022672021984989</v>
      </c>
      <c r="R17" s="69">
        <v>2368351</v>
      </c>
      <c r="S17" s="69">
        <v>2023574</v>
      </c>
      <c r="T17" s="69">
        <v>1631924</v>
      </c>
      <c r="U17" s="69">
        <v>947540</v>
      </c>
      <c r="V17" s="69">
        <v>288787</v>
      </c>
      <c r="W17" s="69">
        <v>68534</v>
      </c>
      <c r="X17" s="69">
        <v>1342797</v>
      </c>
      <c r="Y17" s="65">
        <v>0.17038022824962162</v>
      </c>
      <c r="Z17" s="65">
        <v>0.45126304901453751</v>
      </c>
      <c r="AA17" s="65">
        <v>1.4994733731557508</v>
      </c>
      <c r="AB17" s="65">
        <v>7.20103051730168</v>
      </c>
      <c r="AC17" s="65">
        <v>33.557314617562085</v>
      </c>
      <c r="AD17" s="125">
        <v>0.76374463154147643</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37</v>
      </c>
      <c r="F19" s="124">
        <v>25</v>
      </c>
      <c r="G19" s="124">
        <v>39</v>
      </c>
      <c r="H19" s="124">
        <v>39</v>
      </c>
      <c r="I19" s="124">
        <v>13</v>
      </c>
      <c r="J19" s="124">
        <v>1</v>
      </c>
      <c r="K19" s="124">
        <v>15</v>
      </c>
      <c r="L19" s="65">
        <v>0.48</v>
      </c>
      <c r="M19" s="65">
        <v>-5.1282051282051322E-2</v>
      </c>
      <c r="N19" s="65">
        <v>-5.1282051282051322E-2</v>
      </c>
      <c r="O19" s="65">
        <v>1.8461538461538463</v>
      </c>
      <c r="P19" s="65">
        <v>36</v>
      </c>
      <c r="Q19" s="125">
        <v>1.4666666666666668</v>
      </c>
      <c r="R19" s="69">
        <v>854</v>
      </c>
      <c r="S19" s="69">
        <v>727</v>
      </c>
      <c r="T19" s="69">
        <v>700</v>
      </c>
      <c r="U19" s="69">
        <v>649</v>
      </c>
      <c r="V19" s="69">
        <v>44</v>
      </c>
      <c r="W19" s="69">
        <v>10</v>
      </c>
      <c r="X19" s="69">
        <v>280</v>
      </c>
      <c r="Y19" s="65">
        <v>0.17469050894085281</v>
      </c>
      <c r="Z19" s="65">
        <v>0.21999999999999997</v>
      </c>
      <c r="AA19" s="65">
        <v>0.31587057010785835</v>
      </c>
      <c r="AB19" s="65">
        <v>18.40909090909091</v>
      </c>
      <c r="AC19" s="65">
        <v>84.4</v>
      </c>
      <c r="AD19" s="125">
        <v>2.0499999999999998</v>
      </c>
      <c r="AE19" s="69">
        <v>733</v>
      </c>
      <c r="AF19" s="69">
        <v>708</v>
      </c>
      <c r="AG19" s="69">
        <v>658</v>
      </c>
      <c r="AH19" s="69">
        <v>47</v>
      </c>
      <c r="AI19" s="69">
        <v>9</v>
      </c>
      <c r="AJ19" s="69">
        <v>290</v>
      </c>
      <c r="AK19" s="69">
        <v>9</v>
      </c>
      <c r="AL19" s="184">
        <v>290</v>
      </c>
    </row>
    <row r="20" spans="1:38" s="178" customFormat="1" ht="11.25">
      <c r="A20" s="177"/>
      <c r="B20" s="145"/>
      <c r="C20" s="27" t="s">
        <v>20</v>
      </c>
      <c r="D20" s="123"/>
      <c r="E20" s="124">
        <v>43680</v>
      </c>
      <c r="F20" s="124">
        <v>33600</v>
      </c>
      <c r="G20" s="124">
        <v>44881</v>
      </c>
      <c r="H20" s="124">
        <v>43590</v>
      </c>
      <c r="I20" s="124">
        <v>5685</v>
      </c>
      <c r="J20" s="124">
        <v>0</v>
      </c>
      <c r="K20" s="124">
        <v>20135</v>
      </c>
      <c r="L20" s="65">
        <v>0.30000000000000004</v>
      </c>
      <c r="M20" s="65">
        <v>-2.6759653305407638E-2</v>
      </c>
      <c r="N20" s="65">
        <v>2.0646937370956131E-3</v>
      </c>
      <c r="O20" s="65">
        <v>6.683377308707124</v>
      </c>
      <c r="P20" s="65" t="s">
        <v>48</v>
      </c>
      <c r="Q20" s="125">
        <v>1.1693568413210826</v>
      </c>
      <c r="R20" s="69">
        <v>1719111</v>
      </c>
      <c r="S20" s="69">
        <v>1488063.4</v>
      </c>
      <c r="T20" s="69">
        <v>1270123</v>
      </c>
      <c r="U20" s="69">
        <v>880732</v>
      </c>
      <c r="V20" s="69">
        <v>16677</v>
      </c>
      <c r="W20" s="69">
        <v>10047</v>
      </c>
      <c r="X20" s="69">
        <v>575143</v>
      </c>
      <c r="Y20" s="65">
        <v>0.15526730917513332</v>
      </c>
      <c r="Z20" s="65">
        <v>0.35349962169018267</v>
      </c>
      <c r="AA20" s="65">
        <v>0.9519115917214318</v>
      </c>
      <c r="AB20" s="65">
        <v>102.0827486958086</v>
      </c>
      <c r="AC20" s="65">
        <v>170.10689758136758</v>
      </c>
      <c r="AD20" s="125">
        <v>1.9890149058581952</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256</v>
      </c>
      <c r="F22" s="124">
        <v>287</v>
      </c>
      <c r="G22" s="124">
        <v>210</v>
      </c>
      <c r="H22" s="124">
        <v>130</v>
      </c>
      <c r="I22" s="124">
        <v>67</v>
      </c>
      <c r="J22" s="124">
        <v>0</v>
      </c>
      <c r="K22" s="124">
        <v>95</v>
      </c>
      <c r="L22" s="65">
        <v>-0.10801393728222997</v>
      </c>
      <c r="M22" s="65">
        <v>0.21904761904761916</v>
      </c>
      <c r="N22" s="65">
        <v>0.96923076923076934</v>
      </c>
      <c r="O22" s="65">
        <v>2.8208955223880596</v>
      </c>
      <c r="P22" s="65" t="s">
        <v>48</v>
      </c>
      <c r="Q22" s="125">
        <v>1.6947368421052631</v>
      </c>
      <c r="R22" s="69">
        <v>1551</v>
      </c>
      <c r="S22" s="69">
        <v>1474</v>
      </c>
      <c r="T22" s="69">
        <v>1371</v>
      </c>
      <c r="U22" s="69">
        <v>827</v>
      </c>
      <c r="V22" s="69">
        <v>258</v>
      </c>
      <c r="W22" s="69">
        <v>43</v>
      </c>
      <c r="X22" s="69">
        <v>807</v>
      </c>
      <c r="Y22" s="65">
        <v>5.2238805970149294E-2</v>
      </c>
      <c r="Z22" s="65">
        <v>0.13129102844638951</v>
      </c>
      <c r="AA22" s="65">
        <v>0.87545344619105192</v>
      </c>
      <c r="AB22" s="65">
        <v>5.0116279069767442</v>
      </c>
      <c r="AC22" s="65">
        <v>35.069767441860463</v>
      </c>
      <c r="AD22" s="125">
        <v>0.92193308550185882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525436</v>
      </c>
      <c r="F23" s="124">
        <v>699889</v>
      </c>
      <c r="G23" s="124">
        <v>507202</v>
      </c>
      <c r="H23" s="124">
        <v>274849</v>
      </c>
      <c r="I23" s="124">
        <v>83507</v>
      </c>
      <c r="J23" s="124">
        <v>0</v>
      </c>
      <c r="K23" s="124">
        <v>263747</v>
      </c>
      <c r="L23" s="65">
        <v>-0.24925809664103882</v>
      </c>
      <c r="M23" s="65">
        <v>3.5950173698053201E-2</v>
      </c>
      <c r="N23" s="65">
        <v>0.91172607504484282</v>
      </c>
      <c r="O23" s="65">
        <v>5.2921192235381467</v>
      </c>
      <c r="P23" s="65" t="s">
        <v>48</v>
      </c>
      <c r="Q23" s="125">
        <v>0.99219706764437121</v>
      </c>
      <c r="R23" s="69">
        <v>4066609</v>
      </c>
      <c r="S23" s="69">
        <v>4563353</v>
      </c>
      <c r="T23" s="69">
        <v>4074740</v>
      </c>
      <c r="U23" s="69">
        <v>1945734</v>
      </c>
      <c r="V23" s="69">
        <v>425895</v>
      </c>
      <c r="W23" s="69">
        <v>140552</v>
      </c>
      <c r="X23" s="69">
        <v>2493999</v>
      </c>
      <c r="Y23" s="65">
        <v>-0.1088550458401969</v>
      </c>
      <c r="Z23" s="65">
        <v>-1.9954647413086279E-3</v>
      </c>
      <c r="AA23" s="65">
        <v>1.0900128177849595</v>
      </c>
      <c r="AB23" s="65">
        <v>8.5483839913593727</v>
      </c>
      <c r="AC23" s="65">
        <v>27.933127952643861</v>
      </c>
      <c r="AD23" s="125">
        <v>0.63055759044009241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669</v>
      </c>
      <c r="F27" s="130">
        <v>655</v>
      </c>
      <c r="G27" s="130">
        <v>463</v>
      </c>
      <c r="H27" s="130">
        <v>340</v>
      </c>
      <c r="I27" s="130">
        <v>223</v>
      </c>
      <c r="J27" s="130">
        <v>11</v>
      </c>
      <c r="K27" s="130">
        <v>311</v>
      </c>
      <c r="L27" s="131">
        <v>2.1374045801526798E-2</v>
      </c>
      <c r="M27" s="131">
        <v>0.44492440604751615</v>
      </c>
      <c r="N27" s="131">
        <v>0.9676470588235293</v>
      </c>
      <c r="O27" s="131">
        <v>2</v>
      </c>
      <c r="P27" s="131">
        <v>59.81818181818182</v>
      </c>
      <c r="Q27" s="132">
        <v>1.1511254019292605</v>
      </c>
      <c r="R27" s="130">
        <v>5955</v>
      </c>
      <c r="S27" s="130">
        <v>5088</v>
      </c>
      <c r="T27" s="130">
        <v>4055</v>
      </c>
      <c r="U27" s="130">
        <v>3347</v>
      </c>
      <c r="V27" s="130">
        <v>842</v>
      </c>
      <c r="W27" s="130">
        <v>652</v>
      </c>
      <c r="X27" s="130">
        <v>3033</v>
      </c>
      <c r="Y27" s="131">
        <v>0.17040094339622636</v>
      </c>
      <c r="Z27" s="131">
        <v>0.46855733662145505</v>
      </c>
      <c r="AA27" s="131">
        <v>0.77920525844039434</v>
      </c>
      <c r="AB27" s="131">
        <v>6.0724465558194778</v>
      </c>
      <c r="AC27" s="131">
        <v>8.1334355828220861</v>
      </c>
      <c r="AD27" s="132">
        <v>0.96340257171117716</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1596402</v>
      </c>
      <c r="F28" s="134">
        <v>1610407</v>
      </c>
      <c r="G28" s="134">
        <v>1148627</v>
      </c>
      <c r="H28" s="134">
        <v>779647</v>
      </c>
      <c r="I28" s="134">
        <v>304612</v>
      </c>
      <c r="J28" s="134">
        <v>4854</v>
      </c>
      <c r="K28" s="134">
        <v>742910</v>
      </c>
      <c r="L28" s="135">
        <v>-8.6965593169925359E-3</v>
      </c>
      <c r="M28" s="135">
        <v>0.38983499430189261</v>
      </c>
      <c r="N28" s="135">
        <v>1.0475958991697523</v>
      </c>
      <c r="O28" s="135">
        <v>4.2407718671621604</v>
      </c>
      <c r="P28" s="135">
        <v>327.88380716934489</v>
      </c>
      <c r="Q28" s="136">
        <v>1.1488497933800863</v>
      </c>
      <c r="R28" s="134">
        <v>16302469</v>
      </c>
      <c r="S28" s="134">
        <v>15097196.4</v>
      </c>
      <c r="T28" s="134">
        <v>11581669</v>
      </c>
      <c r="U28" s="134">
        <v>6863737</v>
      </c>
      <c r="V28" s="134">
        <v>1241343</v>
      </c>
      <c r="W28" s="134">
        <v>1312017</v>
      </c>
      <c r="X28" s="134">
        <v>8496652</v>
      </c>
      <c r="Y28" s="135">
        <v>7.9834200209516926E-2</v>
      </c>
      <c r="Z28" s="135">
        <v>0.40760964589818616</v>
      </c>
      <c r="AA28" s="135">
        <v>1.3751593337565238</v>
      </c>
      <c r="AB28" s="135">
        <v>12.132928610384075</v>
      </c>
      <c r="AC28" s="135">
        <v>11.425501346400237</v>
      </c>
      <c r="AD28" s="136">
        <v>0.91869326883106428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13</v>
      </c>
      <c r="G6" s="226"/>
      <c r="H6" s="226"/>
      <c r="I6" s="226"/>
      <c r="J6" s="226"/>
      <c r="K6" s="226"/>
      <c r="L6" s="216"/>
      <c r="M6" s="217" t="s">
        <v>14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43</v>
      </c>
      <c r="G6" s="226"/>
      <c r="H6" s="226"/>
      <c r="I6" s="226"/>
      <c r="J6" s="226"/>
      <c r="K6" s="226"/>
      <c r="L6" s="216"/>
      <c r="M6" s="217" t="s">
        <v>44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41</v>
      </c>
      <c r="G6" s="226"/>
      <c r="H6" s="226"/>
      <c r="I6" s="226"/>
      <c r="J6" s="226"/>
      <c r="K6" s="226"/>
      <c r="L6" s="216"/>
      <c r="M6" s="217" t="s">
        <v>41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39</v>
      </c>
      <c r="G6" s="227"/>
      <c r="H6" s="227"/>
      <c r="I6" s="228"/>
      <c r="J6" s="229"/>
      <c r="K6" s="217" t="s">
        <v>38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35</v>
      </c>
      <c r="G6" s="227"/>
      <c r="H6" s="227"/>
      <c r="I6" s="228"/>
      <c r="J6" s="229"/>
      <c r="K6" s="217" t="s">
        <v>36</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32</v>
      </c>
      <c r="G6" s="227"/>
      <c r="H6" s="227"/>
      <c r="I6" s="228"/>
      <c r="J6" s="229"/>
      <c r="K6" s="217" t="s">
        <v>33</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27</v>
      </c>
      <c r="G6" s="227"/>
      <c r="H6" s="227"/>
      <c r="I6" s="228"/>
      <c r="J6" s="229"/>
      <c r="K6" s="217" t="s">
        <v>28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DCE2-FA09-4FBB-A80C-31B3AC56912F}">
  <dimension ref="A1:AL66"/>
  <sheetViews>
    <sheetView showGridLines="0" zoomScale="90" zoomScaleNormal="90" workbookViewId="0">
      <selection activeCell="G36" sqref="G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45960</v>
      </c>
      <c r="AG3" s="26"/>
      <c r="AH3" s="26"/>
      <c r="AI3" s="26"/>
      <c r="AJ3" s="10"/>
    </row>
    <row r="4" spans="1:38" ht="15.75">
      <c r="A4" s="10"/>
      <c r="B4" s="12" t="s">
        <v>67</v>
      </c>
      <c r="C4" s="27"/>
      <c r="D4" s="197" t="s">
        <v>32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32</v>
      </c>
      <c r="F9" s="212"/>
      <c r="G9" s="212"/>
      <c r="H9" s="212"/>
      <c r="I9" s="212"/>
      <c r="J9" s="212"/>
      <c r="K9" s="212"/>
      <c r="L9" s="212"/>
      <c r="M9" s="212"/>
      <c r="N9" s="212"/>
      <c r="O9" s="212"/>
      <c r="P9" s="212"/>
      <c r="Q9" s="213"/>
      <c r="R9" s="214" t="s">
        <v>131</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155</v>
      </c>
      <c r="F13" s="124">
        <v>155</v>
      </c>
      <c r="G13" s="124">
        <v>81</v>
      </c>
      <c r="H13" s="124">
        <v>78</v>
      </c>
      <c r="I13" s="124">
        <v>89</v>
      </c>
      <c r="J13" s="124">
        <v>0</v>
      </c>
      <c r="K13" s="124">
        <v>110</v>
      </c>
      <c r="L13" s="65">
        <v>0</v>
      </c>
      <c r="M13" s="65">
        <v>0.91358024691358031</v>
      </c>
      <c r="N13" s="65">
        <v>0.98717948717948723</v>
      </c>
      <c r="O13" s="65">
        <v>0.7415730337078652</v>
      </c>
      <c r="P13" s="65" t="s">
        <v>48</v>
      </c>
      <c r="Q13" s="125">
        <v>0.40909090909090917</v>
      </c>
      <c r="R13" s="69">
        <v>2238</v>
      </c>
      <c r="S13" s="69">
        <v>1809</v>
      </c>
      <c r="T13" s="69">
        <v>1236</v>
      </c>
      <c r="U13" s="69">
        <v>1151</v>
      </c>
      <c r="V13" s="69">
        <v>228</v>
      </c>
      <c r="W13" s="69">
        <v>551</v>
      </c>
      <c r="X13" s="69">
        <v>1212</v>
      </c>
      <c r="Y13" s="65">
        <v>0.2371475953565505</v>
      </c>
      <c r="Z13" s="65">
        <v>0.81067961165048552</v>
      </c>
      <c r="AA13" s="65">
        <v>0.94439617723718516</v>
      </c>
      <c r="AB13" s="65">
        <v>8.8157894736842106</v>
      </c>
      <c r="AC13" s="65">
        <v>3.0617059891107079</v>
      </c>
      <c r="AD13" s="125">
        <v>0.84653465346534662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563582</v>
      </c>
      <c r="F14" s="124">
        <v>545702</v>
      </c>
      <c r="G14" s="124">
        <v>282162</v>
      </c>
      <c r="H14" s="124">
        <v>268578</v>
      </c>
      <c r="I14" s="124">
        <v>143120</v>
      </c>
      <c r="J14" s="124">
        <v>0</v>
      </c>
      <c r="K14" s="124">
        <v>299863</v>
      </c>
      <c r="L14" s="65">
        <v>3.2765135550172131E-2</v>
      </c>
      <c r="M14" s="65">
        <v>0.99737030500209101</v>
      </c>
      <c r="N14" s="65">
        <v>1.0983922733805449</v>
      </c>
      <c r="O14" s="65">
        <v>2.9378283957518168</v>
      </c>
      <c r="P14" s="65" t="s">
        <v>48</v>
      </c>
      <c r="Q14" s="125">
        <v>0.87946495566308625</v>
      </c>
      <c r="R14" s="69">
        <v>7161112</v>
      </c>
      <c r="S14" s="69">
        <v>6197966</v>
      </c>
      <c r="T14" s="69">
        <v>4068706</v>
      </c>
      <c r="U14" s="69">
        <v>2663889</v>
      </c>
      <c r="V14" s="69">
        <v>324020</v>
      </c>
      <c r="W14" s="69">
        <v>1092884</v>
      </c>
      <c r="X14" s="69">
        <v>3643281</v>
      </c>
      <c r="Y14" s="65">
        <v>0.15539710930973172</v>
      </c>
      <c r="Z14" s="65">
        <v>0.76004656025773309</v>
      </c>
      <c r="AA14" s="65">
        <v>1.6882171141515281</v>
      </c>
      <c r="AB14" s="65">
        <v>21.100833281896179</v>
      </c>
      <c r="AC14" s="65">
        <v>5.5524904747438883</v>
      </c>
      <c r="AD14" s="125">
        <v>0.96556675150777549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131</v>
      </c>
      <c r="F16" s="124">
        <v>122</v>
      </c>
      <c r="G16" s="124">
        <v>87</v>
      </c>
      <c r="H16" s="124">
        <v>89</v>
      </c>
      <c r="I16" s="124">
        <v>33</v>
      </c>
      <c r="J16" s="124">
        <v>17</v>
      </c>
      <c r="K16" s="124">
        <v>114</v>
      </c>
      <c r="L16" s="65">
        <v>7.3770491803278659E-2</v>
      </c>
      <c r="M16" s="65">
        <v>0.50574712643678166</v>
      </c>
      <c r="N16" s="65">
        <v>0.4719101123595506</v>
      </c>
      <c r="O16" s="65">
        <v>2.9696969696969697</v>
      </c>
      <c r="P16" s="65">
        <v>6.7058823529411766</v>
      </c>
      <c r="Q16" s="125">
        <v>0.14912280701754388</v>
      </c>
      <c r="R16" s="69">
        <v>914</v>
      </c>
      <c r="S16" s="69">
        <v>721</v>
      </c>
      <c r="T16" s="69">
        <v>513</v>
      </c>
      <c r="U16" s="69">
        <v>540</v>
      </c>
      <c r="V16" s="69">
        <v>169</v>
      </c>
      <c r="W16" s="69">
        <v>38</v>
      </c>
      <c r="X16" s="69">
        <v>517</v>
      </c>
      <c r="Y16" s="65">
        <v>0.26768377253814157</v>
      </c>
      <c r="Z16" s="65">
        <v>0.78167641325536064</v>
      </c>
      <c r="AA16" s="65">
        <v>0.69259259259259265</v>
      </c>
      <c r="AB16" s="65">
        <v>4.4082840236686387</v>
      </c>
      <c r="AC16" s="65">
        <v>23.05263157894737</v>
      </c>
      <c r="AD16" s="125">
        <v>0.76789168278529973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269017</v>
      </c>
      <c r="F17" s="124">
        <v>261443</v>
      </c>
      <c r="G17" s="124">
        <v>199183</v>
      </c>
      <c r="H17" s="124">
        <v>124605</v>
      </c>
      <c r="I17" s="124">
        <v>44045</v>
      </c>
      <c r="J17" s="124">
        <v>13954</v>
      </c>
      <c r="K17" s="124">
        <v>223063</v>
      </c>
      <c r="L17" s="65">
        <v>2.8969985809526255E-2</v>
      </c>
      <c r="M17" s="65">
        <v>0.35060221002796421</v>
      </c>
      <c r="N17" s="65">
        <v>1.1589583082540829</v>
      </c>
      <c r="O17" s="65">
        <v>5.1077761380406406</v>
      </c>
      <c r="P17" s="65">
        <v>18.278844775691557</v>
      </c>
      <c r="Q17" s="125">
        <v>0.20601354774211766</v>
      </c>
      <c r="R17" s="69">
        <v>2262291</v>
      </c>
      <c r="S17" s="69">
        <v>1923098</v>
      </c>
      <c r="T17" s="69">
        <v>1532930</v>
      </c>
      <c r="U17" s="69">
        <v>896537</v>
      </c>
      <c r="V17" s="69">
        <v>259331</v>
      </c>
      <c r="W17" s="69">
        <v>63680</v>
      </c>
      <c r="X17" s="69">
        <v>1304953</v>
      </c>
      <c r="Y17" s="65">
        <v>0.17637842689244132</v>
      </c>
      <c r="Z17" s="65">
        <v>0.47579537226096424</v>
      </c>
      <c r="AA17" s="65">
        <v>1.5233660183573017</v>
      </c>
      <c r="AB17" s="65">
        <v>7.723565636194671</v>
      </c>
      <c r="AC17" s="65">
        <v>34.52592650753769</v>
      </c>
      <c r="AD17" s="125">
        <v>0.73361875868326298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126</v>
      </c>
      <c r="F19" s="124">
        <v>123</v>
      </c>
      <c r="G19" s="124">
        <v>117</v>
      </c>
      <c r="H19" s="124">
        <v>97</v>
      </c>
      <c r="I19" s="124">
        <v>15</v>
      </c>
      <c r="J19" s="124">
        <v>1</v>
      </c>
      <c r="K19" s="124">
        <v>34</v>
      </c>
      <c r="L19" s="65">
        <v>2.4390243902439046E-2</v>
      </c>
      <c r="M19" s="65">
        <v>7.6923076923076872E-2</v>
      </c>
      <c r="N19" s="65">
        <v>0.2989690721649485</v>
      </c>
      <c r="O19" s="65">
        <v>7.4</v>
      </c>
      <c r="P19" s="65">
        <v>125</v>
      </c>
      <c r="Q19" s="125">
        <v>2.7058823529411766</v>
      </c>
      <c r="R19" s="69">
        <v>817</v>
      </c>
      <c r="S19" s="69">
        <v>702</v>
      </c>
      <c r="T19" s="69">
        <v>661</v>
      </c>
      <c r="U19" s="69">
        <v>610</v>
      </c>
      <c r="V19" s="69">
        <v>31</v>
      </c>
      <c r="W19" s="69">
        <v>9</v>
      </c>
      <c r="X19" s="69">
        <v>265</v>
      </c>
      <c r="Y19" s="65">
        <v>0.16381766381766383</v>
      </c>
      <c r="Z19" s="65">
        <v>0.23600605143721642</v>
      </c>
      <c r="AA19" s="65">
        <v>0.33934426229508197</v>
      </c>
      <c r="AB19" s="65">
        <v>25.35483870967742</v>
      </c>
      <c r="AC19" s="65">
        <v>89.777777777777771</v>
      </c>
      <c r="AD19" s="125">
        <v>2.0830188679245283</v>
      </c>
      <c r="AE19" s="69">
        <v>733</v>
      </c>
      <c r="AF19" s="69">
        <v>708</v>
      </c>
      <c r="AG19" s="69">
        <v>658</v>
      </c>
      <c r="AH19" s="69">
        <v>47</v>
      </c>
      <c r="AI19" s="69">
        <v>9</v>
      </c>
      <c r="AJ19" s="69">
        <v>290</v>
      </c>
      <c r="AK19" s="69">
        <v>9</v>
      </c>
      <c r="AL19" s="184">
        <v>290</v>
      </c>
    </row>
    <row r="20" spans="1:38" s="178" customFormat="1" ht="11.25">
      <c r="A20" s="177"/>
      <c r="B20" s="145"/>
      <c r="C20" s="27" t="s">
        <v>20</v>
      </c>
      <c r="D20" s="123"/>
      <c r="E20" s="124">
        <v>222652</v>
      </c>
      <c r="F20" s="124">
        <v>217519</v>
      </c>
      <c r="G20" s="124">
        <v>211817</v>
      </c>
      <c r="H20" s="124">
        <v>133084</v>
      </c>
      <c r="I20" s="124">
        <v>6450</v>
      </c>
      <c r="J20" s="124">
        <v>0</v>
      </c>
      <c r="K20" s="124">
        <v>67246</v>
      </c>
      <c r="L20" s="65">
        <v>2.3597938570883548E-2</v>
      </c>
      <c r="M20" s="65">
        <v>5.1152645916050066E-2</v>
      </c>
      <c r="N20" s="65">
        <v>0.67301854467854882</v>
      </c>
      <c r="O20" s="65">
        <v>33.519689922480623</v>
      </c>
      <c r="P20" s="65" t="s">
        <v>48</v>
      </c>
      <c r="Q20" s="125">
        <v>2.3110073461618534</v>
      </c>
      <c r="R20" s="69">
        <v>1675436</v>
      </c>
      <c r="S20" s="69">
        <v>1454463.4</v>
      </c>
      <c r="T20" s="69">
        <v>1225242</v>
      </c>
      <c r="U20" s="69">
        <v>837142</v>
      </c>
      <c r="V20" s="69">
        <v>10992</v>
      </c>
      <c r="W20" s="69">
        <v>10047</v>
      </c>
      <c r="X20" s="69">
        <v>555008</v>
      </c>
      <c r="Y20" s="65">
        <v>0.15192723309503697</v>
      </c>
      <c r="Z20" s="65">
        <v>0.3674327194137974</v>
      </c>
      <c r="AA20" s="65">
        <v>1.0013761106240042</v>
      </c>
      <c r="AB20" s="65">
        <v>151.42321688500726</v>
      </c>
      <c r="AC20" s="65">
        <v>165.75982880461828</v>
      </c>
      <c r="AD20" s="125">
        <v>2.0187600899446494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188</v>
      </c>
      <c r="F22" s="124">
        <v>189</v>
      </c>
      <c r="G22" s="124">
        <v>185</v>
      </c>
      <c r="H22" s="124">
        <v>149</v>
      </c>
      <c r="I22" s="124">
        <v>107</v>
      </c>
      <c r="J22" s="124">
        <v>0</v>
      </c>
      <c r="K22" s="124">
        <v>127</v>
      </c>
      <c r="L22" s="65">
        <v>-5.2910052910053462E-3</v>
      </c>
      <c r="M22" s="65">
        <v>1.6216216216216273E-2</v>
      </c>
      <c r="N22" s="65">
        <v>0.26174496644295298</v>
      </c>
      <c r="O22" s="65">
        <v>0.7570093457943925</v>
      </c>
      <c r="P22" s="65" t="s">
        <v>48</v>
      </c>
      <c r="Q22" s="125">
        <v>0.48031496062992129</v>
      </c>
      <c r="R22" s="69">
        <v>1295</v>
      </c>
      <c r="S22" s="69">
        <v>1187</v>
      </c>
      <c r="T22" s="69">
        <v>1161</v>
      </c>
      <c r="U22" s="69">
        <v>697</v>
      </c>
      <c r="V22" s="69">
        <v>191</v>
      </c>
      <c r="W22" s="69">
        <v>43</v>
      </c>
      <c r="X22" s="69">
        <v>712</v>
      </c>
      <c r="Y22" s="65">
        <v>9.0985678180286467E-2</v>
      </c>
      <c r="Z22" s="65">
        <v>0.1154177433247201</v>
      </c>
      <c r="AA22" s="65">
        <v>0.85796269727403152</v>
      </c>
      <c r="AB22" s="65">
        <v>5.7801047120418847</v>
      </c>
      <c r="AC22" s="65">
        <v>29.11627906976744</v>
      </c>
      <c r="AD22" s="125">
        <v>0.81882022471910121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398840</v>
      </c>
      <c r="F23" s="124">
        <v>459752</v>
      </c>
      <c r="G23" s="124">
        <v>513716</v>
      </c>
      <c r="H23" s="124">
        <v>338461</v>
      </c>
      <c r="I23" s="124">
        <v>174505</v>
      </c>
      <c r="J23" s="124">
        <v>0</v>
      </c>
      <c r="K23" s="124">
        <v>332808</v>
      </c>
      <c r="L23" s="65">
        <v>-0.13248882005951035</v>
      </c>
      <c r="M23" s="65">
        <v>-0.22361771873953706</v>
      </c>
      <c r="N23" s="65">
        <v>0.17839278380670143</v>
      </c>
      <c r="O23" s="65">
        <v>1.2855505572906218</v>
      </c>
      <c r="P23" s="65" t="s">
        <v>48</v>
      </c>
      <c r="Q23" s="125">
        <v>0.19840869209874756</v>
      </c>
      <c r="R23" s="69">
        <v>3542849</v>
      </c>
      <c r="S23" s="69">
        <v>3863464</v>
      </c>
      <c r="T23" s="69">
        <v>3567538</v>
      </c>
      <c r="U23" s="69">
        <v>1670885</v>
      </c>
      <c r="V23" s="69">
        <v>342388</v>
      </c>
      <c r="W23" s="69">
        <v>140552</v>
      </c>
      <c r="X23" s="69">
        <v>2230252</v>
      </c>
      <c r="Y23" s="65">
        <v>-8.2986408052462712E-2</v>
      </c>
      <c r="Z23" s="65">
        <v>-6.9204588710758408E-3</v>
      </c>
      <c r="AA23" s="65">
        <v>1.1203428123419625</v>
      </c>
      <c r="AB23" s="65">
        <v>9.3474683692185465</v>
      </c>
      <c r="AC23" s="65">
        <v>24.206677955489784</v>
      </c>
      <c r="AD23" s="125">
        <v>0.58854201229278136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4</v>
      </c>
      <c r="F25" s="124">
        <v>2</v>
      </c>
      <c r="G25" s="124">
        <v>2</v>
      </c>
      <c r="H25" s="124">
        <v>1</v>
      </c>
      <c r="I25" s="124">
        <v>0</v>
      </c>
      <c r="J25" s="124">
        <v>0</v>
      </c>
      <c r="K25" s="124">
        <v>3</v>
      </c>
      <c r="L25" s="65">
        <v>1</v>
      </c>
      <c r="M25" s="65">
        <v>1</v>
      </c>
      <c r="N25" s="65">
        <v>3</v>
      </c>
      <c r="O25" s="65" t="s">
        <v>48</v>
      </c>
      <c r="P25" s="65" t="s">
        <v>48</v>
      </c>
      <c r="Q25" s="125">
        <v>0.33333333333333326</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11929</v>
      </c>
      <c r="F26" s="124">
        <v>3500</v>
      </c>
      <c r="G26" s="124">
        <v>4312</v>
      </c>
      <c r="H26" s="124">
        <v>2358</v>
      </c>
      <c r="I26" s="124">
        <v>0</v>
      </c>
      <c r="J26" s="124">
        <v>0</v>
      </c>
      <c r="K26" s="124">
        <v>3957</v>
      </c>
      <c r="L26" s="65">
        <v>2.4082857142857144</v>
      </c>
      <c r="M26" s="65">
        <v>1.7664656771799629</v>
      </c>
      <c r="N26" s="65">
        <v>4.0589482612383376</v>
      </c>
      <c r="O26" s="65" t="s">
        <v>48</v>
      </c>
      <c r="P26" s="65" t="s">
        <v>48</v>
      </c>
      <c r="Q26" s="125">
        <v>2.0146575688653021</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604</v>
      </c>
      <c r="F27" s="130">
        <v>591</v>
      </c>
      <c r="G27" s="130">
        <v>472</v>
      </c>
      <c r="H27" s="130">
        <v>414</v>
      </c>
      <c r="I27" s="130">
        <v>244</v>
      </c>
      <c r="J27" s="130">
        <v>18</v>
      </c>
      <c r="K27" s="130">
        <v>388</v>
      </c>
      <c r="L27" s="131">
        <v>2.1996615905245376E-2</v>
      </c>
      <c r="M27" s="131">
        <v>0.27966101694915246</v>
      </c>
      <c r="N27" s="131">
        <v>0.45893719806763289</v>
      </c>
      <c r="O27" s="131">
        <v>1.4754098360655736</v>
      </c>
      <c r="P27" s="131">
        <v>32.555555555555557</v>
      </c>
      <c r="Q27" s="132">
        <v>0.55670103092783507</v>
      </c>
      <c r="R27" s="130">
        <v>5287</v>
      </c>
      <c r="S27" s="130">
        <v>4433</v>
      </c>
      <c r="T27" s="130">
        <v>3592</v>
      </c>
      <c r="U27" s="130">
        <v>3007</v>
      </c>
      <c r="V27" s="130">
        <v>619</v>
      </c>
      <c r="W27" s="130">
        <v>641</v>
      </c>
      <c r="X27" s="130">
        <v>2722</v>
      </c>
      <c r="Y27" s="131">
        <v>0.19264606361380565</v>
      </c>
      <c r="Z27" s="131">
        <v>0.4718819599109132</v>
      </c>
      <c r="AA27" s="131">
        <v>0.75823079481210498</v>
      </c>
      <c r="AB27" s="131">
        <v>7.5411954765751208</v>
      </c>
      <c r="AC27" s="131">
        <v>7.2480499219968806</v>
      </c>
      <c r="AD27" s="132">
        <v>0.94232182218956639</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1466020</v>
      </c>
      <c r="F28" s="134">
        <v>1487916</v>
      </c>
      <c r="G28" s="134">
        <v>1211190</v>
      </c>
      <c r="H28" s="134">
        <v>867086</v>
      </c>
      <c r="I28" s="134">
        <v>368120</v>
      </c>
      <c r="J28" s="134">
        <v>13954</v>
      </c>
      <c r="K28" s="134">
        <v>926937</v>
      </c>
      <c r="L28" s="135">
        <v>-1.471588449885608E-2</v>
      </c>
      <c r="M28" s="135">
        <v>0.2103963870243315</v>
      </c>
      <c r="N28" s="135">
        <v>0.69074347873221331</v>
      </c>
      <c r="O28" s="135">
        <v>2.9824513745517764</v>
      </c>
      <c r="P28" s="135">
        <v>104.06091443313746</v>
      </c>
      <c r="Q28" s="136">
        <v>0.58157458381745464</v>
      </c>
      <c r="R28" s="134">
        <v>14714525</v>
      </c>
      <c r="S28" s="134">
        <v>13486789.4</v>
      </c>
      <c r="T28" s="134">
        <v>10433042</v>
      </c>
      <c r="U28" s="134">
        <v>6084090</v>
      </c>
      <c r="V28" s="134">
        <v>936731</v>
      </c>
      <c r="W28" s="134">
        <v>1307163</v>
      </c>
      <c r="X28" s="134">
        <v>7753742</v>
      </c>
      <c r="Y28" s="135">
        <v>9.1032458770357927E-2</v>
      </c>
      <c r="Z28" s="135">
        <v>0.41037724184374991</v>
      </c>
      <c r="AA28" s="135">
        <v>1.4185252026186332</v>
      </c>
      <c r="AB28" s="135">
        <v>14.708378392516101</v>
      </c>
      <c r="AC28" s="135">
        <v>10.256840195140162</v>
      </c>
      <c r="AD28" s="136">
        <v>0.89773208858380893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EC38-2947-4411-B729-2DBC3C36480A}">
  <dimension ref="A1:AL66"/>
  <sheetViews>
    <sheetView showGridLines="0" zoomScale="90" zoomScaleNormal="90" workbookViewId="0">
      <selection activeCell="Q36" sqref="Q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4" width="11" bestFit="1" customWidth="1"/>
    <col min="35"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45930</v>
      </c>
      <c r="AG3" s="26"/>
      <c r="AH3" s="26"/>
      <c r="AI3" s="26"/>
      <c r="AJ3" s="10"/>
    </row>
    <row r="4" spans="1:38" ht="15.75">
      <c r="A4" s="10"/>
      <c r="B4" s="12" t="s">
        <v>67</v>
      </c>
      <c r="C4" s="27"/>
      <c r="D4" s="197" t="s">
        <v>27</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27</v>
      </c>
      <c r="F9" s="212"/>
      <c r="G9" s="212"/>
      <c r="H9" s="212"/>
      <c r="I9" s="212"/>
      <c r="J9" s="212"/>
      <c r="K9" s="212"/>
      <c r="L9" s="212"/>
      <c r="M9" s="212"/>
      <c r="N9" s="212"/>
      <c r="O9" s="212"/>
      <c r="P9" s="212"/>
      <c r="Q9" s="213"/>
      <c r="R9" s="214" t="s">
        <v>130</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133</v>
      </c>
      <c r="F13" s="124">
        <v>138</v>
      </c>
      <c r="G13" s="124">
        <v>98</v>
      </c>
      <c r="H13" s="124">
        <v>82</v>
      </c>
      <c r="I13" s="124">
        <v>60</v>
      </c>
      <c r="J13" s="124">
        <v>0</v>
      </c>
      <c r="K13" s="124">
        <v>79</v>
      </c>
      <c r="L13" s="65">
        <v>-3.6231884057971064E-2</v>
      </c>
      <c r="M13" s="65">
        <v>0.35714285714285721</v>
      </c>
      <c r="N13" s="65">
        <v>0.62195121951219523</v>
      </c>
      <c r="O13" s="65">
        <v>1.2166666666666668</v>
      </c>
      <c r="P13" s="65" t="s">
        <v>48</v>
      </c>
      <c r="Q13" s="125">
        <v>0.68354430379746844</v>
      </c>
      <c r="R13" s="69">
        <v>2083</v>
      </c>
      <c r="S13" s="69">
        <v>1654</v>
      </c>
      <c r="T13" s="69">
        <v>1155</v>
      </c>
      <c r="U13" s="69">
        <v>1073</v>
      </c>
      <c r="V13" s="69">
        <v>139</v>
      </c>
      <c r="W13" s="69">
        <v>551</v>
      </c>
      <c r="X13" s="69">
        <v>1102</v>
      </c>
      <c r="Y13" s="65">
        <v>0.25937122128174117</v>
      </c>
      <c r="Z13" s="65">
        <v>0.80346320346320343</v>
      </c>
      <c r="AA13" s="65">
        <v>0.94128611369990689</v>
      </c>
      <c r="AB13" s="65">
        <v>13.985611510791367</v>
      </c>
      <c r="AC13" s="65">
        <v>2.7803992740471868</v>
      </c>
      <c r="AD13" s="125">
        <v>0.89019963702359339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506113</v>
      </c>
      <c r="F14" s="124">
        <v>494236</v>
      </c>
      <c r="G14" s="124">
        <v>313650</v>
      </c>
      <c r="H14" s="124">
        <v>280580</v>
      </c>
      <c r="I14" s="124">
        <v>83395</v>
      </c>
      <c r="J14" s="124">
        <v>0</v>
      </c>
      <c r="K14" s="124">
        <v>234453</v>
      </c>
      <c r="L14" s="65">
        <v>2.4031029710502638E-2</v>
      </c>
      <c r="M14" s="65">
        <v>0.61362346564642123</v>
      </c>
      <c r="N14" s="65">
        <v>0.80380996507235003</v>
      </c>
      <c r="O14" s="65">
        <v>5.068865039870496</v>
      </c>
      <c r="P14" s="65" t="s">
        <v>48</v>
      </c>
      <c r="Q14" s="125">
        <v>1.1586970522876654</v>
      </c>
      <c r="R14" s="69">
        <v>6597480</v>
      </c>
      <c r="S14" s="69">
        <v>5652264</v>
      </c>
      <c r="T14" s="69">
        <v>3786544</v>
      </c>
      <c r="U14" s="69">
        <v>2395311</v>
      </c>
      <c r="V14" s="69">
        <v>180900</v>
      </c>
      <c r="W14" s="69">
        <v>1092884</v>
      </c>
      <c r="X14" s="69">
        <v>3343418</v>
      </c>
      <c r="Y14" s="65">
        <v>0.16722785772214466</v>
      </c>
      <c r="Z14" s="65">
        <v>0.74234869580282181</v>
      </c>
      <c r="AA14" s="65">
        <v>1.754331274728</v>
      </c>
      <c r="AB14" s="65">
        <v>35.470315091210615</v>
      </c>
      <c r="AC14" s="65">
        <v>5.0367614495225475</v>
      </c>
      <c r="AD14" s="125">
        <v>0.97327405666895372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115</v>
      </c>
      <c r="F16" s="124">
        <v>105</v>
      </c>
      <c r="G16" s="124">
        <v>68</v>
      </c>
      <c r="H16" s="124">
        <v>74</v>
      </c>
      <c r="I16" s="124">
        <v>34</v>
      </c>
      <c r="J16" s="124">
        <v>9</v>
      </c>
      <c r="K16" s="124">
        <v>70</v>
      </c>
      <c r="L16" s="65">
        <v>9.5238095238095344E-2</v>
      </c>
      <c r="M16" s="65">
        <v>0.69117647058823528</v>
      </c>
      <c r="N16" s="65">
        <v>0.55405405405405395</v>
      </c>
      <c r="O16" s="65">
        <v>2.3823529411764706</v>
      </c>
      <c r="P16" s="65">
        <v>11.777777777777779</v>
      </c>
      <c r="Q16" s="125">
        <v>0.64285714285714279</v>
      </c>
      <c r="R16" s="69">
        <v>782</v>
      </c>
      <c r="S16" s="69">
        <v>599</v>
      </c>
      <c r="T16" s="69">
        <v>426</v>
      </c>
      <c r="U16" s="69">
        <v>451</v>
      </c>
      <c r="V16" s="69">
        <v>136</v>
      </c>
      <c r="W16" s="69">
        <v>21</v>
      </c>
      <c r="X16" s="69">
        <v>403</v>
      </c>
      <c r="Y16" s="65">
        <v>0.30550918196994981</v>
      </c>
      <c r="Z16" s="65">
        <v>0.83568075117370899</v>
      </c>
      <c r="AA16" s="65">
        <v>0.73392461197339243</v>
      </c>
      <c r="AB16" s="65">
        <v>4.75</v>
      </c>
      <c r="AC16" s="65">
        <v>36.238095238095241</v>
      </c>
      <c r="AD16" s="125">
        <v>0.94044665012406958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300422</v>
      </c>
      <c r="F17" s="124">
        <v>284734</v>
      </c>
      <c r="G17" s="124">
        <v>223095</v>
      </c>
      <c r="H17" s="124">
        <v>150081</v>
      </c>
      <c r="I17" s="124">
        <v>64266</v>
      </c>
      <c r="J17" s="124">
        <v>6072</v>
      </c>
      <c r="K17" s="124">
        <v>169136</v>
      </c>
      <c r="L17" s="65">
        <v>5.5097037937162474E-2</v>
      </c>
      <c r="M17" s="65">
        <v>0.34661018848472613</v>
      </c>
      <c r="N17" s="65">
        <v>1.0017323978385004</v>
      </c>
      <c r="O17" s="65">
        <v>3.6746646749447605</v>
      </c>
      <c r="P17" s="65">
        <v>48.476613965744399</v>
      </c>
      <c r="Q17" s="125">
        <v>0.77621558982120886</v>
      </c>
      <c r="R17" s="69">
        <v>1995439</v>
      </c>
      <c r="S17" s="69">
        <v>1661655</v>
      </c>
      <c r="T17" s="69">
        <v>1333747</v>
      </c>
      <c r="U17" s="69">
        <v>771932</v>
      </c>
      <c r="V17" s="69">
        <v>215286</v>
      </c>
      <c r="W17" s="69">
        <v>49726</v>
      </c>
      <c r="X17" s="69">
        <v>1081890</v>
      </c>
      <c r="Y17" s="65">
        <v>0.2008744294092335</v>
      </c>
      <c r="Z17" s="65">
        <v>0.49611508029633811</v>
      </c>
      <c r="AA17" s="65">
        <v>1.5849932377463301</v>
      </c>
      <c r="AB17" s="65">
        <v>8.2687819923264865</v>
      </c>
      <c r="AC17" s="65">
        <v>39.128685194867877</v>
      </c>
      <c r="AD17" s="125">
        <v>0.84440100195029077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135</v>
      </c>
      <c r="F19" s="124">
        <v>112</v>
      </c>
      <c r="G19" s="124">
        <v>100</v>
      </c>
      <c r="H19" s="124">
        <v>92</v>
      </c>
      <c r="I19" s="124">
        <v>7</v>
      </c>
      <c r="J19" s="124">
        <v>1</v>
      </c>
      <c r="K19" s="124">
        <v>32</v>
      </c>
      <c r="L19" s="65">
        <v>0.20535714285714279</v>
      </c>
      <c r="M19" s="65">
        <v>0.35000000000000009</v>
      </c>
      <c r="N19" s="65">
        <v>0.46739130434782616</v>
      </c>
      <c r="O19" s="65">
        <v>18.285714285714285</v>
      </c>
      <c r="P19" s="65">
        <v>134</v>
      </c>
      <c r="Q19" s="125">
        <v>3.21875</v>
      </c>
      <c r="R19" s="69">
        <v>691</v>
      </c>
      <c r="S19" s="69">
        <v>579</v>
      </c>
      <c r="T19" s="69">
        <v>544</v>
      </c>
      <c r="U19" s="69">
        <v>513</v>
      </c>
      <c r="V19" s="69">
        <v>16</v>
      </c>
      <c r="W19" s="69">
        <v>8</v>
      </c>
      <c r="X19" s="69">
        <v>231</v>
      </c>
      <c r="Y19" s="65">
        <v>0.19343696027633861</v>
      </c>
      <c r="Z19" s="65">
        <v>0.27022058823529416</v>
      </c>
      <c r="AA19" s="65">
        <v>0.34697855750487339</v>
      </c>
      <c r="AB19" s="65">
        <v>42.1875</v>
      </c>
      <c r="AC19" s="65">
        <v>85.375</v>
      </c>
      <c r="AD19" s="125">
        <v>1.9913419913419914</v>
      </c>
      <c r="AE19" s="69">
        <v>733</v>
      </c>
      <c r="AF19" s="69">
        <v>708</v>
      </c>
      <c r="AG19" s="69">
        <v>658</v>
      </c>
      <c r="AH19" s="69">
        <v>47</v>
      </c>
      <c r="AI19" s="69">
        <v>9</v>
      </c>
      <c r="AJ19" s="69">
        <v>290</v>
      </c>
      <c r="AK19" s="69">
        <v>9</v>
      </c>
      <c r="AL19" s="184">
        <v>290</v>
      </c>
    </row>
    <row r="20" spans="1:38" s="178" customFormat="1" ht="11.25">
      <c r="A20" s="177"/>
      <c r="B20" s="145"/>
      <c r="C20" s="27" t="s">
        <v>20</v>
      </c>
      <c r="D20" s="123"/>
      <c r="E20" s="124">
        <v>274412</v>
      </c>
      <c r="F20" s="124">
        <v>228255</v>
      </c>
      <c r="G20" s="124">
        <v>181434</v>
      </c>
      <c r="H20" s="124">
        <v>137415</v>
      </c>
      <c r="I20" s="124">
        <v>3224</v>
      </c>
      <c r="J20" s="124">
        <v>0</v>
      </c>
      <c r="K20" s="124">
        <v>76553</v>
      </c>
      <c r="L20" s="65">
        <v>0.2022168189086766</v>
      </c>
      <c r="M20" s="65">
        <v>0.5124618318507006</v>
      </c>
      <c r="N20" s="65">
        <v>0.99695811956482183</v>
      </c>
      <c r="O20" s="65">
        <v>84.115384615384613</v>
      </c>
      <c r="P20" s="65" t="s">
        <v>48</v>
      </c>
      <c r="Q20" s="125">
        <v>2.5846015179026294</v>
      </c>
      <c r="R20" s="69">
        <v>1452784</v>
      </c>
      <c r="S20" s="69">
        <v>1236944.3999999999</v>
      </c>
      <c r="T20" s="69">
        <v>1013425</v>
      </c>
      <c r="U20" s="69">
        <v>704058</v>
      </c>
      <c r="V20" s="69">
        <v>4542</v>
      </c>
      <c r="W20" s="69">
        <v>10047</v>
      </c>
      <c r="X20" s="69">
        <v>487762</v>
      </c>
      <c r="Y20" s="65">
        <v>0.17449418098339753</v>
      </c>
      <c r="Z20" s="65">
        <v>0.43353874238350154</v>
      </c>
      <c r="AA20" s="65">
        <v>1.0634436367458364</v>
      </c>
      <c r="AB20" s="65">
        <v>318.85557023337736</v>
      </c>
      <c r="AC20" s="65">
        <v>143.59878570717626</v>
      </c>
      <c r="AD20" s="125">
        <v>1.9784690074257529</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115</v>
      </c>
      <c r="F22" s="124">
        <v>132</v>
      </c>
      <c r="G22" s="124">
        <v>119</v>
      </c>
      <c r="H22" s="124">
        <v>85</v>
      </c>
      <c r="I22" s="124">
        <v>46</v>
      </c>
      <c r="J22" s="124">
        <v>0</v>
      </c>
      <c r="K22" s="124">
        <v>86</v>
      </c>
      <c r="L22" s="65">
        <v>-0.12878787878787878</v>
      </c>
      <c r="M22" s="65">
        <v>-3.3613445378151252E-2</v>
      </c>
      <c r="N22" s="65">
        <v>0.35294117647058831</v>
      </c>
      <c r="O22" s="65">
        <v>1.5</v>
      </c>
      <c r="P22" s="65" t="s">
        <v>48</v>
      </c>
      <c r="Q22" s="125">
        <v>0.33720930232558133</v>
      </c>
      <c r="R22" s="69">
        <v>1107</v>
      </c>
      <c r="S22" s="69">
        <v>998</v>
      </c>
      <c r="T22" s="69">
        <v>976</v>
      </c>
      <c r="U22" s="69">
        <v>548</v>
      </c>
      <c r="V22" s="69">
        <v>84</v>
      </c>
      <c r="W22" s="69">
        <v>43</v>
      </c>
      <c r="X22" s="69">
        <v>585</v>
      </c>
      <c r="Y22" s="65">
        <v>0.10921843687374744</v>
      </c>
      <c r="Z22" s="65">
        <v>0.13422131147540983</v>
      </c>
      <c r="AA22" s="65">
        <v>1.0200729927007299</v>
      </c>
      <c r="AB22" s="65">
        <v>12.178571428571429</v>
      </c>
      <c r="AC22" s="65">
        <v>24.744186046511629</v>
      </c>
      <c r="AD22" s="125">
        <v>0.89230769230769225</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306934</v>
      </c>
      <c r="F23" s="124">
        <v>442038</v>
      </c>
      <c r="G23" s="124">
        <v>374705</v>
      </c>
      <c r="H23" s="124">
        <v>267710</v>
      </c>
      <c r="I23" s="124">
        <v>89719</v>
      </c>
      <c r="J23" s="124">
        <v>0</v>
      </c>
      <c r="K23" s="124">
        <v>304036</v>
      </c>
      <c r="L23" s="65">
        <v>-0.30563888172510056</v>
      </c>
      <c r="M23" s="65">
        <v>-0.18086494709171219</v>
      </c>
      <c r="N23" s="65">
        <v>0.14651675320309288</v>
      </c>
      <c r="O23" s="65">
        <v>2.4210590844748605</v>
      </c>
      <c r="P23" s="65" t="s">
        <v>48</v>
      </c>
      <c r="Q23" s="125">
        <v>9.531765975081985E-3</v>
      </c>
      <c r="R23" s="69">
        <v>3143983</v>
      </c>
      <c r="S23" s="69">
        <v>3403712</v>
      </c>
      <c r="T23" s="69">
        <v>3053822</v>
      </c>
      <c r="U23" s="69">
        <v>1332424</v>
      </c>
      <c r="V23" s="69">
        <v>167883</v>
      </c>
      <c r="W23" s="69">
        <v>140552</v>
      </c>
      <c r="X23" s="69">
        <v>1897444</v>
      </c>
      <c r="Y23" s="65">
        <v>-7.6307572438561233E-2</v>
      </c>
      <c r="Z23" s="65">
        <v>2.9523986663269941E-2</v>
      </c>
      <c r="AA23" s="65">
        <v>1.3595964948094599</v>
      </c>
      <c r="AB23" s="65">
        <v>17.727226699546708</v>
      </c>
      <c r="AC23" s="65">
        <v>21.36882434970687</v>
      </c>
      <c r="AD23" s="125">
        <v>0.65695693785956255</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2</v>
      </c>
      <c r="G25" s="124">
        <v>4</v>
      </c>
      <c r="H25" s="124">
        <v>1</v>
      </c>
      <c r="I25" s="124">
        <v>0</v>
      </c>
      <c r="J25" s="124">
        <v>0</v>
      </c>
      <c r="K25" s="124">
        <v>1</v>
      </c>
      <c r="L25" s="65">
        <v>2</v>
      </c>
      <c r="M25" s="65">
        <v>0.5</v>
      </c>
      <c r="N25" s="65">
        <v>5</v>
      </c>
      <c r="O25" s="65" t="s">
        <v>48</v>
      </c>
      <c r="P25" s="65" t="s">
        <v>48</v>
      </c>
      <c r="Q25" s="125">
        <v>5</v>
      </c>
      <c r="R25" s="69">
        <v>19</v>
      </c>
      <c r="S25" s="69">
        <v>12</v>
      </c>
      <c r="T25" s="69">
        <v>19</v>
      </c>
      <c r="U25" s="69">
        <v>8</v>
      </c>
      <c r="V25" s="69">
        <v>0</v>
      </c>
      <c r="W25" s="69">
        <v>0</v>
      </c>
      <c r="X25" s="69">
        <v>13</v>
      </c>
      <c r="Y25" s="65">
        <v>0.58333333333333326</v>
      </c>
      <c r="Z25" s="65">
        <v>0</v>
      </c>
      <c r="AA25" s="65">
        <v>1.375</v>
      </c>
      <c r="AB25" s="65" t="s">
        <v>48</v>
      </c>
      <c r="AC25" s="65" t="s">
        <v>48</v>
      </c>
      <c r="AD25" s="125">
        <v>0.46153846153846145</v>
      </c>
      <c r="AE25" s="69">
        <v>14</v>
      </c>
      <c r="AF25" s="69">
        <v>21</v>
      </c>
      <c r="AG25" s="69">
        <v>9</v>
      </c>
      <c r="AH25" s="69">
        <v>0</v>
      </c>
      <c r="AI25" s="69">
        <v>0</v>
      </c>
      <c r="AJ25" s="69">
        <v>16</v>
      </c>
      <c r="AK25" s="69">
        <v>0</v>
      </c>
      <c r="AL25" s="184">
        <v>16</v>
      </c>
    </row>
    <row r="26" spans="1:38" s="178" customFormat="1" ht="11.25">
      <c r="A26" s="177"/>
      <c r="B26" s="145"/>
      <c r="C26" s="27" t="s">
        <v>20</v>
      </c>
      <c r="D26" s="123"/>
      <c r="E26" s="124">
        <v>13477</v>
      </c>
      <c r="F26" s="124">
        <v>5957</v>
      </c>
      <c r="G26" s="124">
        <v>7920</v>
      </c>
      <c r="H26" s="124">
        <v>2266</v>
      </c>
      <c r="I26" s="124">
        <v>0</v>
      </c>
      <c r="J26" s="124">
        <v>0</v>
      </c>
      <c r="K26" s="124">
        <v>1243</v>
      </c>
      <c r="L26" s="65">
        <v>1.2623803928151753</v>
      </c>
      <c r="M26" s="65">
        <v>0.70164141414141423</v>
      </c>
      <c r="N26" s="65">
        <v>4.9474845542806705</v>
      </c>
      <c r="O26" s="65" t="s">
        <v>48</v>
      </c>
      <c r="P26" s="65" t="s">
        <v>48</v>
      </c>
      <c r="Q26" s="125">
        <v>9.8423169750603385</v>
      </c>
      <c r="R26" s="69">
        <v>61267</v>
      </c>
      <c r="S26" s="69">
        <v>44298</v>
      </c>
      <c r="T26" s="69">
        <v>34314</v>
      </c>
      <c r="U26" s="69">
        <v>13279</v>
      </c>
      <c r="V26" s="69">
        <v>0</v>
      </c>
      <c r="W26" s="69">
        <v>0</v>
      </c>
      <c r="X26" s="69">
        <v>16291</v>
      </c>
      <c r="Y26" s="65">
        <v>0.38306469818050481</v>
      </c>
      <c r="Z26" s="65">
        <v>0.78548114472227071</v>
      </c>
      <c r="AA26" s="65">
        <v>3.6138263423450558</v>
      </c>
      <c r="AB26" s="65" t="s">
        <v>48</v>
      </c>
      <c r="AC26" s="65" t="s">
        <v>48</v>
      </c>
      <c r="AD26" s="125">
        <v>2.7607881652446138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504</v>
      </c>
      <c r="F27" s="130">
        <v>489</v>
      </c>
      <c r="G27" s="130">
        <v>389</v>
      </c>
      <c r="H27" s="130">
        <v>334</v>
      </c>
      <c r="I27" s="130">
        <v>147</v>
      </c>
      <c r="J27" s="130">
        <v>10</v>
      </c>
      <c r="K27" s="130">
        <v>268</v>
      </c>
      <c r="L27" s="131">
        <v>3.0674846625766916E-2</v>
      </c>
      <c r="M27" s="131">
        <v>0.29562982005141381</v>
      </c>
      <c r="N27" s="131">
        <v>0.50898203592814362</v>
      </c>
      <c r="O27" s="131">
        <v>2.4285714285714284</v>
      </c>
      <c r="P27" s="131">
        <v>49.4</v>
      </c>
      <c r="Q27" s="132">
        <v>0.88059701492537323</v>
      </c>
      <c r="R27" s="130">
        <v>4682</v>
      </c>
      <c r="S27" s="130">
        <v>3842</v>
      </c>
      <c r="T27" s="130">
        <v>3120</v>
      </c>
      <c r="U27" s="130">
        <v>2593</v>
      </c>
      <c r="V27" s="130">
        <v>375</v>
      </c>
      <c r="W27" s="130">
        <v>623</v>
      </c>
      <c r="X27" s="130">
        <v>2334</v>
      </c>
      <c r="Y27" s="131">
        <v>0.21863612701717861</v>
      </c>
      <c r="Z27" s="131">
        <v>0.50064102564102564</v>
      </c>
      <c r="AA27" s="131">
        <v>0.80563054377169308</v>
      </c>
      <c r="AB27" s="131">
        <v>11.485333333333333</v>
      </c>
      <c r="AC27" s="131">
        <v>6.5152487961476728</v>
      </c>
      <c r="AD27" s="132">
        <v>1.0059982862039418</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1401358</v>
      </c>
      <c r="F28" s="134">
        <v>1455220</v>
      </c>
      <c r="G28" s="134">
        <v>1100804</v>
      </c>
      <c r="H28" s="134">
        <v>838052</v>
      </c>
      <c r="I28" s="134">
        <v>240604</v>
      </c>
      <c r="J28" s="134">
        <v>6072</v>
      </c>
      <c r="K28" s="134">
        <v>785421</v>
      </c>
      <c r="L28" s="135">
        <v>-3.7012960239688808E-2</v>
      </c>
      <c r="M28" s="135">
        <v>0.27303134799655515</v>
      </c>
      <c r="N28" s="135">
        <v>0.67216115467775261</v>
      </c>
      <c r="O28" s="135">
        <v>4.8243337600372396</v>
      </c>
      <c r="P28" s="135">
        <v>229.79018445322794</v>
      </c>
      <c r="Q28" s="136">
        <v>0.78421254333663093</v>
      </c>
      <c r="R28" s="134">
        <v>13250953</v>
      </c>
      <c r="S28" s="134">
        <v>11998873.4</v>
      </c>
      <c r="T28" s="134">
        <v>9221852</v>
      </c>
      <c r="U28" s="134">
        <v>5217004</v>
      </c>
      <c r="V28" s="134">
        <v>568611</v>
      </c>
      <c r="W28" s="134">
        <v>1293209</v>
      </c>
      <c r="X28" s="134">
        <v>6826805</v>
      </c>
      <c r="Y28" s="135">
        <v>0.10434976337028434</v>
      </c>
      <c r="Z28" s="135">
        <v>0.43690800936731589</v>
      </c>
      <c r="AA28" s="135">
        <v>1.5399545409587572</v>
      </c>
      <c r="AB28" s="135">
        <v>22.304074314425854</v>
      </c>
      <c r="AC28" s="135">
        <v>9.2465672602031077</v>
      </c>
      <c r="AD28" s="136">
        <v>0.94101823620273328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BE5E-CAD5-4389-B114-94CCB84083D6}">
  <dimension ref="A1:AL66"/>
  <sheetViews>
    <sheetView showGridLines="0" topLeftCell="H1" zoomScale="85" zoomScaleNormal="85" workbookViewId="0">
      <selection activeCell="AE9" sqref="AE9:AL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45900</v>
      </c>
      <c r="AG3" s="26"/>
      <c r="AH3" s="26"/>
      <c r="AI3" s="26"/>
      <c r="AJ3" s="10"/>
    </row>
    <row r="4" spans="1:38" ht="15.75">
      <c r="A4" s="10"/>
      <c r="B4" s="12" t="s">
        <v>67</v>
      </c>
      <c r="C4" s="27"/>
      <c r="D4" s="197" t="s">
        <v>65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65</v>
      </c>
      <c r="F9" s="212"/>
      <c r="G9" s="212"/>
      <c r="H9" s="212"/>
      <c r="I9" s="212"/>
      <c r="J9" s="212"/>
      <c r="K9" s="212"/>
      <c r="L9" s="212"/>
      <c r="M9" s="212"/>
      <c r="N9" s="212"/>
      <c r="O9" s="212"/>
      <c r="P9" s="212"/>
      <c r="Q9" s="213"/>
      <c r="R9" s="214" t="s">
        <v>129</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131</v>
      </c>
      <c r="F13" s="124">
        <v>142</v>
      </c>
      <c r="G13" s="124">
        <v>99</v>
      </c>
      <c r="H13" s="124">
        <v>81</v>
      </c>
      <c r="I13" s="124">
        <v>51</v>
      </c>
      <c r="J13" s="124">
        <v>0</v>
      </c>
      <c r="K13" s="124">
        <v>97</v>
      </c>
      <c r="L13" s="65">
        <v>-7.7464788732394374E-2</v>
      </c>
      <c r="M13" s="65">
        <v>0.32323232323232332</v>
      </c>
      <c r="N13" s="65">
        <v>0.61728395061728403</v>
      </c>
      <c r="O13" s="65">
        <v>1.5686274509803924</v>
      </c>
      <c r="P13" s="65" t="s">
        <v>48</v>
      </c>
      <c r="Q13" s="125">
        <v>0.35051546391752586</v>
      </c>
      <c r="R13" s="69">
        <v>1950</v>
      </c>
      <c r="S13" s="69">
        <v>1516</v>
      </c>
      <c r="T13" s="69">
        <v>1057</v>
      </c>
      <c r="U13" s="69">
        <v>991</v>
      </c>
      <c r="V13" s="69">
        <v>79</v>
      </c>
      <c r="W13" s="69">
        <v>551</v>
      </c>
      <c r="X13" s="69">
        <v>1023</v>
      </c>
      <c r="Y13" s="65">
        <v>0.28627968337730869</v>
      </c>
      <c r="Z13" s="65">
        <v>0.84484389782403024</v>
      </c>
      <c r="AA13" s="65">
        <v>0.96770938446014121</v>
      </c>
      <c r="AB13" s="65">
        <v>23.683544303797468</v>
      </c>
      <c r="AC13" s="65">
        <v>2.5390199637023594</v>
      </c>
      <c r="AD13" s="125">
        <v>0.90615835777126108</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528474</v>
      </c>
      <c r="F14" s="124">
        <v>563849</v>
      </c>
      <c r="G14" s="124">
        <v>375428</v>
      </c>
      <c r="H14" s="124">
        <v>278520</v>
      </c>
      <c r="I14" s="124">
        <v>66591</v>
      </c>
      <c r="J14" s="124">
        <v>0</v>
      </c>
      <c r="K14" s="124">
        <v>325246</v>
      </c>
      <c r="L14" s="65">
        <v>-6.2738428196201457E-2</v>
      </c>
      <c r="M14" s="65">
        <v>0.40765739369466325</v>
      </c>
      <c r="N14" s="65">
        <v>0.89743644980611803</v>
      </c>
      <c r="O14" s="65">
        <v>6.9361174933549581</v>
      </c>
      <c r="P14" s="65" t="s">
        <v>48</v>
      </c>
      <c r="Q14" s="125">
        <v>0.62484396426089783</v>
      </c>
      <c r="R14" s="69">
        <v>6094367</v>
      </c>
      <c r="S14" s="69">
        <v>5158028</v>
      </c>
      <c r="T14" s="69">
        <v>3472894</v>
      </c>
      <c r="U14" s="69">
        <v>2114731</v>
      </c>
      <c r="V14" s="69">
        <v>97505</v>
      </c>
      <c r="W14" s="69">
        <v>1092884</v>
      </c>
      <c r="X14" s="69">
        <v>3108965</v>
      </c>
      <c r="Y14" s="65">
        <v>0.18153042209154346</v>
      </c>
      <c r="Z14" s="65">
        <v>0.75483818394687541</v>
      </c>
      <c r="AA14" s="65">
        <v>1.8818639344673151</v>
      </c>
      <c r="AB14" s="65">
        <v>61.503122916773499</v>
      </c>
      <c r="AC14" s="65">
        <v>4.5764079261842978</v>
      </c>
      <c r="AD14" s="125">
        <v>0.96025590510025038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137</v>
      </c>
      <c r="F16" s="124">
        <v>103</v>
      </c>
      <c r="G16" s="124">
        <v>71</v>
      </c>
      <c r="H16" s="124">
        <v>63</v>
      </c>
      <c r="I16" s="124">
        <v>29</v>
      </c>
      <c r="J16" s="124">
        <v>2</v>
      </c>
      <c r="K16" s="124">
        <v>58</v>
      </c>
      <c r="L16" s="65">
        <v>0.33009708737864085</v>
      </c>
      <c r="M16" s="65">
        <v>0.92957746478873249</v>
      </c>
      <c r="N16" s="65">
        <v>1.1746031746031744</v>
      </c>
      <c r="O16" s="65">
        <v>3.7241379310344831</v>
      </c>
      <c r="P16" s="65">
        <v>67.5</v>
      </c>
      <c r="Q16" s="125">
        <v>1.3620689655172415</v>
      </c>
      <c r="R16" s="69">
        <v>667</v>
      </c>
      <c r="S16" s="69">
        <v>494</v>
      </c>
      <c r="T16" s="69">
        <v>358</v>
      </c>
      <c r="U16" s="69">
        <v>377</v>
      </c>
      <c r="V16" s="69">
        <v>102</v>
      </c>
      <c r="W16" s="69">
        <v>12</v>
      </c>
      <c r="X16" s="69">
        <v>333</v>
      </c>
      <c r="Y16" s="65">
        <v>0.3502024291497976</v>
      </c>
      <c r="Z16" s="65">
        <v>0.86312849162011163</v>
      </c>
      <c r="AA16" s="65">
        <v>0.76923076923076916</v>
      </c>
      <c r="AB16" s="65">
        <v>5.5392156862745097</v>
      </c>
      <c r="AC16" s="65">
        <v>54.583333333333336</v>
      </c>
      <c r="AD16" s="125">
        <v>1.0030030030030028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380168</v>
      </c>
      <c r="F17" s="124">
        <v>316065</v>
      </c>
      <c r="G17" s="124">
        <v>262517</v>
      </c>
      <c r="H17" s="124">
        <v>183659</v>
      </c>
      <c r="I17" s="124">
        <v>48391</v>
      </c>
      <c r="J17" s="124">
        <v>2541</v>
      </c>
      <c r="K17" s="124">
        <v>180130</v>
      </c>
      <c r="L17" s="65">
        <v>0.20281587648110366</v>
      </c>
      <c r="M17" s="65">
        <v>0.4481652616782914</v>
      </c>
      <c r="N17" s="65">
        <v>1.0699666229261839</v>
      </c>
      <c r="O17" s="65">
        <v>6.8561716021574259</v>
      </c>
      <c r="P17" s="65">
        <v>148.61353797717433</v>
      </c>
      <c r="Q17" s="125">
        <v>1.1105201798700937</v>
      </c>
      <c r="R17" s="69">
        <v>1695005</v>
      </c>
      <c r="S17" s="69">
        <v>1376921</v>
      </c>
      <c r="T17" s="69">
        <v>1110652</v>
      </c>
      <c r="U17" s="69">
        <v>621851</v>
      </c>
      <c r="V17" s="69">
        <v>151020</v>
      </c>
      <c r="W17" s="69">
        <v>43654</v>
      </c>
      <c r="X17" s="69">
        <v>912754</v>
      </c>
      <c r="Y17" s="65">
        <v>0.23101107470944227</v>
      </c>
      <c r="Z17" s="65">
        <v>0.52613509902291633</v>
      </c>
      <c r="AA17" s="65">
        <v>1.7257413753455411</v>
      </c>
      <c r="AB17" s="65">
        <v>10.223712091113759</v>
      </c>
      <c r="AC17" s="65">
        <v>37.828171530673018</v>
      </c>
      <c r="AD17" s="125">
        <v>0.85702281228019817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125</v>
      </c>
      <c r="F19" s="124">
        <v>102</v>
      </c>
      <c r="G19" s="124">
        <v>95</v>
      </c>
      <c r="H19" s="124">
        <v>104</v>
      </c>
      <c r="I19" s="124">
        <v>3</v>
      </c>
      <c r="J19" s="124">
        <v>2</v>
      </c>
      <c r="K19" s="124">
        <v>43</v>
      </c>
      <c r="L19" s="65">
        <v>0.22549019607843146</v>
      </c>
      <c r="M19" s="65">
        <v>0.31578947368421062</v>
      </c>
      <c r="N19" s="65">
        <v>0.20192307692307687</v>
      </c>
      <c r="O19" s="65">
        <v>40.666666666666664</v>
      </c>
      <c r="P19" s="65">
        <v>61.5</v>
      </c>
      <c r="Q19" s="125">
        <v>1.9069767441860463</v>
      </c>
      <c r="R19" s="69">
        <v>556</v>
      </c>
      <c r="S19" s="69">
        <v>467</v>
      </c>
      <c r="T19" s="69">
        <v>444</v>
      </c>
      <c r="U19" s="69">
        <v>421</v>
      </c>
      <c r="V19" s="69">
        <v>9</v>
      </c>
      <c r="W19" s="69">
        <v>7</v>
      </c>
      <c r="X19" s="69">
        <v>199</v>
      </c>
      <c r="Y19" s="65">
        <v>0.19057815845824422</v>
      </c>
      <c r="Z19" s="65">
        <v>0.25225225225225234</v>
      </c>
      <c r="AA19" s="65">
        <v>0.32066508313539188</v>
      </c>
      <c r="AB19" s="65">
        <v>60.777777777777779</v>
      </c>
      <c r="AC19" s="65">
        <v>78.428571428571431</v>
      </c>
      <c r="AD19" s="125">
        <v>1.7939698492462313</v>
      </c>
      <c r="AE19" s="69">
        <v>733</v>
      </c>
      <c r="AF19" s="69">
        <v>708</v>
      </c>
      <c r="AG19" s="69">
        <v>658</v>
      </c>
      <c r="AH19" s="69">
        <v>47</v>
      </c>
      <c r="AI19" s="69">
        <v>9</v>
      </c>
      <c r="AJ19" s="69">
        <v>290</v>
      </c>
      <c r="AK19" s="69">
        <v>9</v>
      </c>
      <c r="AL19" s="184">
        <v>290</v>
      </c>
    </row>
    <row r="20" spans="1:38" s="178" customFormat="1" ht="11.25">
      <c r="A20" s="177"/>
      <c r="B20" s="145"/>
      <c r="C20" s="27" t="s">
        <v>20</v>
      </c>
      <c r="D20" s="123"/>
      <c r="E20" s="124">
        <v>326020</v>
      </c>
      <c r="F20" s="124">
        <v>270706</v>
      </c>
      <c r="G20" s="124">
        <v>234330</v>
      </c>
      <c r="H20" s="124">
        <v>185619</v>
      </c>
      <c r="I20" s="124">
        <v>850</v>
      </c>
      <c r="J20" s="124">
        <v>0</v>
      </c>
      <c r="K20" s="124">
        <v>126823</v>
      </c>
      <c r="L20" s="65">
        <v>0.20433237534446969</v>
      </c>
      <c r="M20" s="65">
        <v>0.39128579353902615</v>
      </c>
      <c r="N20" s="65">
        <v>0.75639347265096779</v>
      </c>
      <c r="O20" s="65">
        <v>382.5529411764706</v>
      </c>
      <c r="P20" s="65" t="s">
        <v>48</v>
      </c>
      <c r="Q20" s="125">
        <v>1.5706693580817359</v>
      </c>
      <c r="R20" s="69">
        <v>1180038</v>
      </c>
      <c r="S20" s="69">
        <v>1008689.4</v>
      </c>
      <c r="T20" s="69">
        <v>831991</v>
      </c>
      <c r="U20" s="69">
        <v>566643</v>
      </c>
      <c r="V20" s="69">
        <v>1318</v>
      </c>
      <c r="W20" s="69">
        <v>10047</v>
      </c>
      <c r="X20" s="69">
        <v>411209</v>
      </c>
      <c r="Y20" s="65">
        <v>0.16987250981322899</v>
      </c>
      <c r="Z20" s="65">
        <v>0.41833024636083804</v>
      </c>
      <c r="AA20" s="65">
        <v>1.082506975291321</v>
      </c>
      <c r="AB20" s="65">
        <v>894.32473444613049</v>
      </c>
      <c r="AC20" s="65">
        <v>116.45177664974619</v>
      </c>
      <c r="AD20" s="125">
        <v>1.8696794087678041</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82</v>
      </c>
      <c r="F22" s="124">
        <v>92</v>
      </c>
      <c r="G22" s="124">
        <v>80</v>
      </c>
      <c r="H22" s="124">
        <v>60</v>
      </c>
      <c r="I22" s="124">
        <v>24</v>
      </c>
      <c r="J22" s="124">
        <v>0</v>
      </c>
      <c r="K22" s="124">
        <v>69</v>
      </c>
      <c r="L22" s="65">
        <v>-0.10869565217391308</v>
      </c>
      <c r="M22" s="65">
        <v>2.4999999999999911E-2</v>
      </c>
      <c r="N22" s="65">
        <v>0.3666666666666667</v>
      </c>
      <c r="O22" s="65">
        <v>2.4166666666666665</v>
      </c>
      <c r="P22" s="65" t="s">
        <v>48</v>
      </c>
      <c r="Q22" s="125">
        <v>0.18840579710144922</v>
      </c>
      <c r="R22" s="69">
        <v>992</v>
      </c>
      <c r="S22" s="69">
        <v>866</v>
      </c>
      <c r="T22" s="69">
        <v>857</v>
      </c>
      <c r="U22" s="69">
        <v>463</v>
      </c>
      <c r="V22" s="69">
        <v>38</v>
      </c>
      <c r="W22" s="69">
        <v>43</v>
      </c>
      <c r="X22" s="69">
        <v>499</v>
      </c>
      <c r="Y22" s="65">
        <v>0.1454965357967668</v>
      </c>
      <c r="Z22" s="65">
        <v>0.1575262543757292</v>
      </c>
      <c r="AA22" s="65">
        <v>1.1425485961123112</v>
      </c>
      <c r="AB22" s="65">
        <v>25.105263157894736</v>
      </c>
      <c r="AC22" s="65">
        <v>22.069767441860463</v>
      </c>
      <c r="AD22" s="125">
        <v>0.9879759519038076</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327830</v>
      </c>
      <c r="F23" s="124">
        <v>415300</v>
      </c>
      <c r="G23" s="124">
        <v>371804</v>
      </c>
      <c r="H23" s="124">
        <v>239102</v>
      </c>
      <c r="I23" s="124">
        <v>49688</v>
      </c>
      <c r="J23" s="124">
        <v>0</v>
      </c>
      <c r="K23" s="124">
        <v>291759</v>
      </c>
      <c r="L23" s="65">
        <v>-0.21061882976161805</v>
      </c>
      <c r="M23" s="65">
        <v>-0.11827199277038436</v>
      </c>
      <c r="N23" s="65">
        <v>0.37108848943128869</v>
      </c>
      <c r="O23" s="65">
        <v>5.597770085332475</v>
      </c>
      <c r="P23" s="65" t="s">
        <v>48</v>
      </c>
      <c r="Q23" s="125">
        <v>0.1236328613684583</v>
      </c>
      <c r="R23" s="69">
        <v>2837008</v>
      </c>
      <c r="S23" s="69">
        <v>2961674</v>
      </c>
      <c r="T23" s="69">
        <v>2679117</v>
      </c>
      <c r="U23" s="69">
        <v>1064714</v>
      </c>
      <c r="V23" s="69">
        <v>78164</v>
      </c>
      <c r="W23" s="69">
        <v>140552</v>
      </c>
      <c r="X23" s="69">
        <v>1593408</v>
      </c>
      <c r="Y23" s="65">
        <v>-4.2093086544974234E-2</v>
      </c>
      <c r="Z23" s="65">
        <v>5.8933969662392505E-2</v>
      </c>
      <c r="AA23" s="65">
        <v>1.664572833643589</v>
      </c>
      <c r="AB23" s="65">
        <v>35.295583644644594</v>
      </c>
      <c r="AC23" s="65">
        <v>19.184757242870965</v>
      </c>
      <c r="AD23" s="125">
        <v>0.78046551793388752</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1</v>
      </c>
      <c r="G25" s="124">
        <v>4</v>
      </c>
      <c r="H25" s="124">
        <v>2</v>
      </c>
      <c r="I25" s="124">
        <v>0</v>
      </c>
      <c r="J25" s="124">
        <v>0</v>
      </c>
      <c r="K25" s="124">
        <v>1</v>
      </c>
      <c r="L25" s="65">
        <v>1</v>
      </c>
      <c r="M25" s="65">
        <v>-0.5</v>
      </c>
      <c r="N25" s="65">
        <v>0</v>
      </c>
      <c r="O25" s="65" t="s">
        <v>48</v>
      </c>
      <c r="P25" s="65" t="s">
        <v>48</v>
      </c>
      <c r="Q25" s="125">
        <v>1</v>
      </c>
      <c r="R25" s="69">
        <v>13</v>
      </c>
      <c r="S25" s="69">
        <v>10</v>
      </c>
      <c r="T25" s="69">
        <v>15</v>
      </c>
      <c r="U25" s="69">
        <v>7</v>
      </c>
      <c r="V25" s="69">
        <v>0</v>
      </c>
      <c r="W25" s="69">
        <v>0</v>
      </c>
      <c r="X25" s="69">
        <v>12</v>
      </c>
      <c r="Y25" s="65">
        <v>0.30000000000000004</v>
      </c>
      <c r="Z25" s="65">
        <v>-0.1333333333333333</v>
      </c>
      <c r="AA25" s="65">
        <v>0.85714285714285721</v>
      </c>
      <c r="AB25" s="65" t="s">
        <v>48</v>
      </c>
      <c r="AC25" s="65" t="s">
        <v>48</v>
      </c>
      <c r="AD25" s="125">
        <v>8.3333333333333259E-2</v>
      </c>
      <c r="AE25" s="69">
        <v>14</v>
      </c>
      <c r="AF25" s="69">
        <v>21</v>
      </c>
      <c r="AG25" s="69">
        <v>9</v>
      </c>
      <c r="AH25" s="69">
        <v>0</v>
      </c>
      <c r="AI25" s="69">
        <v>0</v>
      </c>
      <c r="AJ25" s="69">
        <v>16</v>
      </c>
      <c r="AK25" s="69">
        <v>0</v>
      </c>
      <c r="AL25" s="184">
        <v>16</v>
      </c>
    </row>
    <row r="26" spans="1:38" s="178" customFormat="1" ht="11.25">
      <c r="A26" s="177"/>
      <c r="B26" s="145"/>
      <c r="C26" s="27" t="s">
        <v>20</v>
      </c>
      <c r="D26" s="123"/>
      <c r="E26" s="124">
        <v>6381</v>
      </c>
      <c r="F26" s="124">
        <v>4623</v>
      </c>
      <c r="G26" s="124">
        <v>6619</v>
      </c>
      <c r="H26" s="124">
        <v>2336</v>
      </c>
      <c r="I26" s="124">
        <v>0</v>
      </c>
      <c r="J26" s="124">
        <v>0</v>
      </c>
      <c r="K26" s="124">
        <v>1298</v>
      </c>
      <c r="L26" s="65">
        <v>0.38027255029201812</v>
      </c>
      <c r="M26" s="65">
        <v>-3.5957093216497982E-2</v>
      </c>
      <c r="N26" s="65">
        <v>1.7315924657534247</v>
      </c>
      <c r="O26" s="65" t="s">
        <v>48</v>
      </c>
      <c r="P26" s="65" t="s">
        <v>48</v>
      </c>
      <c r="Q26" s="125">
        <v>3.9160246533127889</v>
      </c>
      <c r="R26" s="69">
        <v>47790</v>
      </c>
      <c r="S26" s="69">
        <v>38341</v>
      </c>
      <c r="T26" s="69">
        <v>26394</v>
      </c>
      <c r="U26" s="69">
        <v>11013</v>
      </c>
      <c r="V26" s="69">
        <v>0</v>
      </c>
      <c r="W26" s="69">
        <v>0</v>
      </c>
      <c r="X26" s="69">
        <v>15048</v>
      </c>
      <c r="Y26" s="65">
        <v>0.24644636290133271</v>
      </c>
      <c r="Z26" s="65">
        <v>0.81063878154125946</v>
      </c>
      <c r="AA26" s="65">
        <v>3.3394170525742304</v>
      </c>
      <c r="AB26" s="65" t="s">
        <v>48</v>
      </c>
      <c r="AC26" s="65" t="s">
        <v>48</v>
      </c>
      <c r="AD26" s="125">
        <v>2.1758373205741628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477</v>
      </c>
      <c r="F27" s="130">
        <v>440</v>
      </c>
      <c r="G27" s="130">
        <v>349</v>
      </c>
      <c r="H27" s="130">
        <v>310</v>
      </c>
      <c r="I27" s="130">
        <v>107</v>
      </c>
      <c r="J27" s="130">
        <v>4</v>
      </c>
      <c r="K27" s="130">
        <v>268</v>
      </c>
      <c r="L27" s="131">
        <v>8.4090909090908994E-2</v>
      </c>
      <c r="M27" s="131">
        <v>0.36676217765042973</v>
      </c>
      <c r="N27" s="131">
        <v>0.53870967741935494</v>
      </c>
      <c r="O27" s="131">
        <v>3.4579439252336446</v>
      </c>
      <c r="P27" s="131">
        <v>118.25</v>
      </c>
      <c r="Q27" s="132">
        <v>0.7798507462686568</v>
      </c>
      <c r="R27" s="130">
        <v>4178</v>
      </c>
      <c r="S27" s="130">
        <v>3353</v>
      </c>
      <c r="T27" s="130">
        <v>2731</v>
      </c>
      <c r="U27" s="130">
        <v>2259</v>
      </c>
      <c r="V27" s="130">
        <v>228</v>
      </c>
      <c r="W27" s="130">
        <v>613</v>
      </c>
      <c r="X27" s="130">
        <v>2066</v>
      </c>
      <c r="Y27" s="131">
        <v>0.24604831494184309</v>
      </c>
      <c r="Z27" s="131">
        <v>0.52984254851702683</v>
      </c>
      <c r="AA27" s="131">
        <v>0.8494909251881364</v>
      </c>
      <c r="AB27" s="131">
        <v>17.32456140350877</v>
      </c>
      <c r="AC27" s="131">
        <v>5.8156606851549757</v>
      </c>
      <c r="AD27" s="132">
        <v>1.022265246853824</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1568873</v>
      </c>
      <c r="F28" s="134">
        <v>1570543</v>
      </c>
      <c r="G28" s="134">
        <v>1250698</v>
      </c>
      <c r="H28" s="134">
        <v>889236</v>
      </c>
      <c r="I28" s="134">
        <v>165520</v>
      </c>
      <c r="J28" s="134">
        <v>2541</v>
      </c>
      <c r="K28" s="134">
        <v>925256</v>
      </c>
      <c r="L28" s="135">
        <v>-1.0633265055461916E-3</v>
      </c>
      <c r="M28" s="135">
        <v>0.25439794418796535</v>
      </c>
      <c r="N28" s="135">
        <v>0.76429316851769391</v>
      </c>
      <c r="O28" s="135">
        <v>8.4784497341710967</v>
      </c>
      <c r="P28" s="135">
        <v>616.42345533254627</v>
      </c>
      <c r="Q28" s="136">
        <v>0.69560964749215359</v>
      </c>
      <c r="R28" s="134">
        <v>11854208</v>
      </c>
      <c r="S28" s="134">
        <v>10543653.4</v>
      </c>
      <c r="T28" s="134">
        <v>8121048</v>
      </c>
      <c r="U28" s="134">
        <v>4378952</v>
      </c>
      <c r="V28" s="134">
        <v>328007</v>
      </c>
      <c r="W28" s="134">
        <v>1287137</v>
      </c>
      <c r="X28" s="134">
        <v>6041384</v>
      </c>
      <c r="Y28" s="135">
        <v>0.12429795918746711</v>
      </c>
      <c r="Z28" s="135">
        <v>0.45968943909702298</v>
      </c>
      <c r="AA28" s="135">
        <v>1.7070879059647148</v>
      </c>
      <c r="AB28" s="135">
        <v>35.140106766014142</v>
      </c>
      <c r="AC28" s="135">
        <v>8.2097484572349337</v>
      </c>
      <c r="AD28" s="136">
        <v>0.96216760927628497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B27-7C06-4218-A525-52D449557921}">
  <dimension ref="A1:AL66"/>
  <sheetViews>
    <sheetView showGridLines="0" zoomScale="85" zoomScaleNormal="85" workbookViewId="0">
      <selection activeCell="M5" sqref="M5"/>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45869</v>
      </c>
      <c r="AG3" s="26"/>
      <c r="AH3" s="26"/>
      <c r="AI3" s="26"/>
      <c r="AJ3" s="10"/>
    </row>
    <row r="4" spans="1:38" ht="15.75">
      <c r="A4" s="10"/>
      <c r="B4" s="12" t="s">
        <v>67</v>
      </c>
      <c r="C4" s="27"/>
      <c r="D4" s="197" t="s">
        <v>62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62</v>
      </c>
      <c r="F9" s="212"/>
      <c r="G9" s="212"/>
      <c r="H9" s="212"/>
      <c r="I9" s="212"/>
      <c r="J9" s="212"/>
      <c r="K9" s="212"/>
      <c r="L9" s="212"/>
      <c r="M9" s="212"/>
      <c r="N9" s="212"/>
      <c r="O9" s="212"/>
      <c r="P9" s="212"/>
      <c r="Q9" s="213"/>
      <c r="R9" s="214" t="s">
        <v>128</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168</v>
      </c>
      <c r="F13" s="124">
        <v>166</v>
      </c>
      <c r="G13" s="124">
        <v>105</v>
      </c>
      <c r="H13" s="124">
        <v>84</v>
      </c>
      <c r="I13" s="124">
        <v>28</v>
      </c>
      <c r="J13" s="124">
        <v>0</v>
      </c>
      <c r="K13" s="124">
        <v>101</v>
      </c>
      <c r="L13" s="65">
        <v>1.2048192771084265E-2</v>
      </c>
      <c r="M13" s="65">
        <v>0.60000000000000009</v>
      </c>
      <c r="N13" s="65">
        <v>1</v>
      </c>
      <c r="O13" s="65">
        <v>5</v>
      </c>
      <c r="P13" s="65" t="s">
        <v>48</v>
      </c>
      <c r="Q13" s="125">
        <v>0.66336633663366329</v>
      </c>
      <c r="R13" s="69">
        <v>1822</v>
      </c>
      <c r="S13" s="69">
        <v>1374</v>
      </c>
      <c r="T13" s="69">
        <v>958</v>
      </c>
      <c r="U13" s="69">
        <v>910</v>
      </c>
      <c r="V13" s="69">
        <v>28</v>
      </c>
      <c r="W13" s="69">
        <v>551</v>
      </c>
      <c r="X13" s="69">
        <v>926</v>
      </c>
      <c r="Y13" s="65">
        <v>0.32605531295487622</v>
      </c>
      <c r="Z13" s="65">
        <v>0.90187891440501033</v>
      </c>
      <c r="AA13" s="65">
        <v>1.0021978021978022</v>
      </c>
      <c r="AB13" s="65">
        <v>64.071428571428569</v>
      </c>
      <c r="AC13" s="65">
        <v>2.3067150635208713</v>
      </c>
      <c r="AD13" s="125">
        <v>0.96760259179265651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664501</v>
      </c>
      <c r="F14" s="124">
        <v>639139</v>
      </c>
      <c r="G14" s="124">
        <v>396404</v>
      </c>
      <c r="H14" s="124">
        <v>292122</v>
      </c>
      <c r="I14" s="124">
        <v>30914</v>
      </c>
      <c r="J14" s="124">
        <v>0</v>
      </c>
      <c r="K14" s="124">
        <v>332464</v>
      </c>
      <c r="L14" s="65">
        <v>3.9681509030117024E-2</v>
      </c>
      <c r="M14" s="65">
        <v>0.6763226405384406</v>
      </c>
      <c r="N14" s="65">
        <v>1.274737951951582</v>
      </c>
      <c r="O14" s="65">
        <v>20.495147829462379</v>
      </c>
      <c r="P14" s="65" t="s">
        <v>48</v>
      </c>
      <c r="Q14" s="125">
        <v>0.99871565041628574</v>
      </c>
      <c r="R14" s="69">
        <v>5569362</v>
      </c>
      <c r="S14" s="69">
        <v>4594179</v>
      </c>
      <c r="T14" s="69">
        <v>3097466</v>
      </c>
      <c r="U14" s="69">
        <v>1836211</v>
      </c>
      <c r="V14" s="69">
        <v>30914</v>
      </c>
      <c r="W14" s="69">
        <v>1092884</v>
      </c>
      <c r="X14" s="69">
        <v>2783719</v>
      </c>
      <c r="Y14" s="65">
        <v>0.21226491175028217</v>
      </c>
      <c r="Z14" s="65">
        <v>0.79803813827173564</v>
      </c>
      <c r="AA14" s="65">
        <v>2.0330729965129279</v>
      </c>
      <c r="AB14" s="65">
        <v>179.15662806495439</v>
      </c>
      <c r="AC14" s="65">
        <v>4.096022999696217</v>
      </c>
      <c r="AD14" s="125">
        <v>1.0006911617156762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141</v>
      </c>
      <c r="F16" s="124">
        <v>93</v>
      </c>
      <c r="G16" s="124">
        <v>71</v>
      </c>
      <c r="H16" s="124">
        <v>62</v>
      </c>
      <c r="I16" s="124">
        <v>22</v>
      </c>
      <c r="J16" s="124">
        <v>0</v>
      </c>
      <c r="K16" s="124">
        <v>59</v>
      </c>
      <c r="L16" s="65">
        <v>0.5161290322580645</v>
      </c>
      <c r="M16" s="65">
        <v>0.9859154929577465</v>
      </c>
      <c r="N16" s="65">
        <v>1.274193548387097</v>
      </c>
      <c r="O16" s="65">
        <v>5.4090909090909092</v>
      </c>
      <c r="P16" s="65" t="s">
        <v>48</v>
      </c>
      <c r="Q16" s="125">
        <v>1.3898305084745761</v>
      </c>
      <c r="R16" s="69">
        <v>531</v>
      </c>
      <c r="S16" s="69">
        <v>391</v>
      </c>
      <c r="T16" s="69">
        <v>287</v>
      </c>
      <c r="U16" s="69">
        <v>314</v>
      </c>
      <c r="V16" s="69">
        <v>73</v>
      </c>
      <c r="W16" s="69">
        <v>10</v>
      </c>
      <c r="X16" s="69">
        <v>275</v>
      </c>
      <c r="Y16" s="65">
        <v>0.35805626598465468</v>
      </c>
      <c r="Z16" s="65">
        <v>0.85017421602787446</v>
      </c>
      <c r="AA16" s="65">
        <v>0.69108280254777066</v>
      </c>
      <c r="AB16" s="65">
        <v>6.2739726027397262</v>
      </c>
      <c r="AC16" s="65">
        <v>52.1</v>
      </c>
      <c r="AD16" s="125">
        <v>0.93090909090909091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388470</v>
      </c>
      <c r="F17" s="124">
        <v>287103</v>
      </c>
      <c r="G17" s="124">
        <v>271757</v>
      </c>
      <c r="H17" s="124">
        <v>137630</v>
      </c>
      <c r="I17" s="124">
        <v>37562</v>
      </c>
      <c r="J17" s="124">
        <v>0</v>
      </c>
      <c r="K17" s="124">
        <v>174121</v>
      </c>
      <c r="L17" s="65">
        <v>0.35306841098839103</v>
      </c>
      <c r="M17" s="65">
        <v>0.42947559768469623</v>
      </c>
      <c r="N17" s="65">
        <v>1.8225677541233742</v>
      </c>
      <c r="O17" s="65">
        <v>9.3421010595814913</v>
      </c>
      <c r="P17" s="65" t="s">
        <v>48</v>
      </c>
      <c r="Q17" s="125">
        <v>1.2310347402093944</v>
      </c>
      <c r="R17" s="69">
        <v>1320712</v>
      </c>
      <c r="S17" s="69">
        <v>1060856</v>
      </c>
      <c r="T17" s="69">
        <v>848135</v>
      </c>
      <c r="U17" s="69">
        <v>438192</v>
      </c>
      <c r="V17" s="69">
        <v>102629</v>
      </c>
      <c r="W17" s="69">
        <v>41113</v>
      </c>
      <c r="X17" s="69">
        <v>732624</v>
      </c>
      <c r="Y17" s="65">
        <v>0.24494936164757508</v>
      </c>
      <c r="Z17" s="65">
        <v>0.5571954936419321</v>
      </c>
      <c r="AA17" s="65">
        <v>2.0140029941212982</v>
      </c>
      <c r="AB17" s="65">
        <v>11.86879926726364</v>
      </c>
      <c r="AC17" s="65">
        <v>31.123951061707977</v>
      </c>
      <c r="AD17" s="125">
        <v>0.80271462578348518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136</v>
      </c>
      <c r="F19" s="124">
        <v>100</v>
      </c>
      <c r="G19" s="124">
        <v>93</v>
      </c>
      <c r="H19" s="124">
        <v>88</v>
      </c>
      <c r="I19" s="124">
        <v>3</v>
      </c>
      <c r="J19" s="124">
        <v>2</v>
      </c>
      <c r="K19" s="124">
        <v>50</v>
      </c>
      <c r="L19" s="65">
        <v>0.3600000000000001</v>
      </c>
      <c r="M19" s="65">
        <v>0.4623655913978495</v>
      </c>
      <c r="N19" s="65">
        <v>0.54545454545454541</v>
      </c>
      <c r="O19" s="65">
        <v>44.333333333333336</v>
      </c>
      <c r="P19" s="65">
        <v>67</v>
      </c>
      <c r="Q19" s="125">
        <v>1.7200000000000002</v>
      </c>
      <c r="R19" s="69">
        <v>431</v>
      </c>
      <c r="S19" s="69">
        <v>365</v>
      </c>
      <c r="T19" s="69">
        <v>349</v>
      </c>
      <c r="U19" s="69">
        <v>317</v>
      </c>
      <c r="V19" s="69">
        <v>6</v>
      </c>
      <c r="W19" s="69">
        <v>5</v>
      </c>
      <c r="X19" s="69">
        <v>156</v>
      </c>
      <c r="Y19" s="65">
        <v>0.1808219178082191</v>
      </c>
      <c r="Z19" s="65">
        <v>0.23495702005730656</v>
      </c>
      <c r="AA19" s="65">
        <v>0.35962145110410093</v>
      </c>
      <c r="AB19" s="65">
        <v>70.833333333333329</v>
      </c>
      <c r="AC19" s="65">
        <v>85.2</v>
      </c>
      <c r="AD19" s="125">
        <v>1.7628205128205128</v>
      </c>
      <c r="AE19" s="69">
        <v>733</v>
      </c>
      <c r="AF19" s="69">
        <v>708</v>
      </c>
      <c r="AG19" s="69">
        <v>658</v>
      </c>
      <c r="AH19" s="69">
        <v>47</v>
      </c>
      <c r="AI19" s="69">
        <v>9</v>
      </c>
      <c r="AJ19" s="69">
        <v>290</v>
      </c>
      <c r="AK19" s="69">
        <v>9</v>
      </c>
      <c r="AL19" s="184">
        <v>290</v>
      </c>
    </row>
    <row r="20" spans="1:38" s="178" customFormat="1" ht="11.25">
      <c r="A20" s="177"/>
      <c r="B20" s="145"/>
      <c r="C20" s="27" t="s">
        <v>20</v>
      </c>
      <c r="D20" s="123"/>
      <c r="E20" s="124">
        <v>330493</v>
      </c>
      <c r="F20" s="124">
        <v>262595</v>
      </c>
      <c r="G20" s="124">
        <v>203881</v>
      </c>
      <c r="H20" s="124">
        <v>138433</v>
      </c>
      <c r="I20" s="124">
        <v>468</v>
      </c>
      <c r="J20" s="124">
        <v>6081</v>
      </c>
      <c r="K20" s="124">
        <v>97604</v>
      </c>
      <c r="L20" s="65">
        <v>0.25856547154363185</v>
      </c>
      <c r="M20" s="65">
        <v>0.6210093142568458</v>
      </c>
      <c r="N20" s="65">
        <v>1.3873859556608612</v>
      </c>
      <c r="O20" s="65">
        <v>705.1816239316239</v>
      </c>
      <c r="P20" s="65">
        <v>53.348462423943431</v>
      </c>
      <c r="Q20" s="125">
        <v>2.3860599975410843</v>
      </c>
      <c r="R20" s="69">
        <v>853652</v>
      </c>
      <c r="S20" s="69">
        <v>737983.4</v>
      </c>
      <c r="T20" s="69">
        <v>597661</v>
      </c>
      <c r="U20" s="69">
        <v>381024</v>
      </c>
      <c r="V20" s="69">
        <v>468</v>
      </c>
      <c r="W20" s="69">
        <v>10047</v>
      </c>
      <c r="X20" s="69">
        <v>284386</v>
      </c>
      <c r="Y20" s="65">
        <v>0.15673604582433698</v>
      </c>
      <c r="Z20" s="65">
        <v>0.42832140628215654</v>
      </c>
      <c r="AA20" s="65">
        <v>1.2404153019232385</v>
      </c>
      <c r="AB20" s="65">
        <v>1823.0427350427351</v>
      </c>
      <c r="AC20" s="65">
        <v>83.965860455857467</v>
      </c>
      <c r="AD20" s="125">
        <v>2.0017370756647654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71</v>
      </c>
      <c r="F22" s="124">
        <v>78</v>
      </c>
      <c r="G22" s="124">
        <v>81</v>
      </c>
      <c r="H22" s="124">
        <v>74</v>
      </c>
      <c r="I22" s="124">
        <v>10</v>
      </c>
      <c r="J22" s="124">
        <v>0</v>
      </c>
      <c r="K22" s="124">
        <v>68</v>
      </c>
      <c r="L22" s="65">
        <v>-8.9743589743589758E-2</v>
      </c>
      <c r="M22" s="65">
        <v>-0.12345679012345678</v>
      </c>
      <c r="N22" s="65">
        <v>-4.0540540540540571E-2</v>
      </c>
      <c r="O22" s="65">
        <v>6.1</v>
      </c>
      <c r="P22" s="65" t="s">
        <v>48</v>
      </c>
      <c r="Q22" s="125">
        <v>4.4117647058823595E-2</v>
      </c>
      <c r="R22" s="69">
        <v>909</v>
      </c>
      <c r="S22" s="69">
        <v>774</v>
      </c>
      <c r="T22" s="69">
        <v>777</v>
      </c>
      <c r="U22" s="69">
        <v>403</v>
      </c>
      <c r="V22" s="69">
        <v>14</v>
      </c>
      <c r="W22" s="69">
        <v>43</v>
      </c>
      <c r="X22" s="69">
        <v>430</v>
      </c>
      <c r="Y22" s="65">
        <v>0.17441860465116288</v>
      </c>
      <c r="Z22" s="65">
        <v>0.16988416988416999</v>
      </c>
      <c r="AA22" s="65">
        <v>1.2555831265508686</v>
      </c>
      <c r="AB22" s="65">
        <v>63.928571428571431</v>
      </c>
      <c r="AC22" s="65">
        <v>20.13953488372093</v>
      </c>
      <c r="AD22" s="125">
        <v>1.113953488372093</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285959</v>
      </c>
      <c r="F23" s="124">
        <v>391649</v>
      </c>
      <c r="G23" s="124">
        <v>393561</v>
      </c>
      <c r="H23" s="124">
        <v>283525</v>
      </c>
      <c r="I23" s="124">
        <v>23553</v>
      </c>
      <c r="J23" s="124">
        <v>0</v>
      </c>
      <c r="K23" s="124">
        <v>261197</v>
      </c>
      <c r="L23" s="65">
        <v>-0.26985898087317983</v>
      </c>
      <c r="M23" s="65">
        <v>-0.27340615558960368</v>
      </c>
      <c r="N23" s="65">
        <v>8.5847808835199935E-3</v>
      </c>
      <c r="O23" s="65">
        <v>11.141086061223623</v>
      </c>
      <c r="P23" s="65" t="s">
        <v>48</v>
      </c>
      <c r="Q23" s="125">
        <v>9.480200768002689E-2</v>
      </c>
      <c r="R23" s="69">
        <v>2512677</v>
      </c>
      <c r="S23" s="69">
        <v>2546374</v>
      </c>
      <c r="T23" s="69">
        <v>2307313</v>
      </c>
      <c r="U23" s="69">
        <v>825612</v>
      </c>
      <c r="V23" s="69">
        <v>28476</v>
      </c>
      <c r="W23" s="69">
        <v>140552</v>
      </c>
      <c r="X23" s="69">
        <v>1301649</v>
      </c>
      <c r="Y23" s="65">
        <v>-1.3233327076069723E-2</v>
      </c>
      <c r="Z23" s="65">
        <v>8.9005696236271303E-2</v>
      </c>
      <c r="AA23" s="65">
        <v>2.0434114329733579</v>
      </c>
      <c r="AB23" s="65">
        <v>87.238411293721029</v>
      </c>
      <c r="AC23" s="65">
        <v>16.877205589390403</v>
      </c>
      <c r="AD23" s="125">
        <v>0.93037984894545311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4</v>
      </c>
      <c r="G25" s="124">
        <v>3</v>
      </c>
      <c r="H25" s="124">
        <v>3</v>
      </c>
      <c r="I25" s="124">
        <v>0</v>
      </c>
      <c r="J25" s="124">
        <v>0</v>
      </c>
      <c r="K25" s="124">
        <v>3</v>
      </c>
      <c r="L25" s="65">
        <v>0.5</v>
      </c>
      <c r="M25" s="65">
        <v>1</v>
      </c>
      <c r="N25" s="65">
        <v>1</v>
      </c>
      <c r="O25" s="65" t="s">
        <v>48</v>
      </c>
      <c r="P25" s="65" t="s">
        <v>48</v>
      </c>
      <c r="Q25" s="125">
        <v>1</v>
      </c>
      <c r="R25" s="69">
        <v>11</v>
      </c>
      <c r="S25" s="69">
        <v>9</v>
      </c>
      <c r="T25" s="69">
        <v>11</v>
      </c>
      <c r="U25" s="69">
        <v>5</v>
      </c>
      <c r="V25" s="69">
        <v>0</v>
      </c>
      <c r="W25" s="69">
        <v>0</v>
      </c>
      <c r="X25" s="69">
        <v>11</v>
      </c>
      <c r="Y25" s="65">
        <v>0.22222222222222232</v>
      </c>
      <c r="Z25" s="65">
        <v>0</v>
      </c>
      <c r="AA25" s="65">
        <v>1.2000000000000002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20505</v>
      </c>
      <c r="F26" s="124">
        <v>15059</v>
      </c>
      <c r="G26" s="124">
        <v>6188</v>
      </c>
      <c r="H26" s="124">
        <v>5526</v>
      </c>
      <c r="I26" s="124">
        <v>0</v>
      </c>
      <c r="J26" s="124">
        <v>0</v>
      </c>
      <c r="K26" s="124">
        <v>3523</v>
      </c>
      <c r="L26" s="65">
        <v>0.36164419948203741</v>
      </c>
      <c r="M26" s="65">
        <v>2.3136716224951521</v>
      </c>
      <c r="N26" s="65">
        <v>2.7106406080347449</v>
      </c>
      <c r="O26" s="65" t="s">
        <v>48</v>
      </c>
      <c r="P26" s="65" t="s">
        <v>48</v>
      </c>
      <c r="Q26" s="125">
        <v>4.8203235878512629</v>
      </c>
      <c r="R26" s="69">
        <v>41409</v>
      </c>
      <c r="S26" s="69">
        <v>33718</v>
      </c>
      <c r="T26" s="69">
        <v>19775</v>
      </c>
      <c r="U26" s="69">
        <v>8677</v>
      </c>
      <c r="V26" s="69">
        <v>0</v>
      </c>
      <c r="W26" s="69">
        <v>0</v>
      </c>
      <c r="X26" s="69">
        <v>13750</v>
      </c>
      <c r="Y26" s="65">
        <v>0.22809775194258264</v>
      </c>
      <c r="Z26" s="65">
        <v>1.0940075853350191</v>
      </c>
      <c r="AA26" s="65">
        <v>3.7722715224155818</v>
      </c>
      <c r="AB26" s="65" t="s">
        <v>48</v>
      </c>
      <c r="AC26" s="65" t="s">
        <v>48</v>
      </c>
      <c r="AD26" s="125">
        <v>2.0115636363636362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522</v>
      </c>
      <c r="F27" s="130">
        <v>441</v>
      </c>
      <c r="G27" s="130">
        <v>353</v>
      </c>
      <c r="H27" s="130">
        <v>311</v>
      </c>
      <c r="I27" s="130">
        <v>63</v>
      </c>
      <c r="J27" s="130">
        <v>2</v>
      </c>
      <c r="K27" s="130">
        <v>281</v>
      </c>
      <c r="L27" s="131">
        <v>0.18367346938775508</v>
      </c>
      <c r="M27" s="131">
        <v>0.47875354107648715</v>
      </c>
      <c r="N27" s="131">
        <v>0.67845659163987149</v>
      </c>
      <c r="O27" s="131">
        <v>7.2857142857142865</v>
      </c>
      <c r="P27" s="131">
        <v>260</v>
      </c>
      <c r="Q27" s="132">
        <v>0.85765124555160144</v>
      </c>
      <c r="R27" s="130">
        <v>3704</v>
      </c>
      <c r="S27" s="130">
        <v>2913</v>
      </c>
      <c r="T27" s="130">
        <v>2382</v>
      </c>
      <c r="U27" s="130">
        <v>1949</v>
      </c>
      <c r="V27" s="130">
        <v>121</v>
      </c>
      <c r="W27" s="130">
        <v>609</v>
      </c>
      <c r="X27" s="130">
        <v>1798</v>
      </c>
      <c r="Y27" s="131">
        <v>0.27154136628904912</v>
      </c>
      <c r="Z27" s="131">
        <v>0.55499580184718722</v>
      </c>
      <c r="AA27" s="131">
        <v>0.90046177526936888</v>
      </c>
      <c r="AB27" s="131">
        <v>29.611570247933884</v>
      </c>
      <c r="AC27" s="131">
        <v>5.082101806239737</v>
      </c>
      <c r="AD27" s="132">
        <v>1.060066740823137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1689928</v>
      </c>
      <c r="F28" s="134">
        <v>1595545</v>
      </c>
      <c r="G28" s="134">
        <v>1271791</v>
      </c>
      <c r="H28" s="134">
        <v>857236</v>
      </c>
      <c r="I28" s="134">
        <v>92497</v>
      </c>
      <c r="J28" s="134">
        <v>6081</v>
      </c>
      <c r="K28" s="134">
        <v>868909</v>
      </c>
      <c r="L28" s="135">
        <v>5.9154082147479414E-2</v>
      </c>
      <c r="M28" s="135">
        <v>0.32877807753003441</v>
      </c>
      <c r="N28" s="135">
        <v>0.97136844462901695</v>
      </c>
      <c r="O28" s="135">
        <v>17.270084435170869</v>
      </c>
      <c r="P28" s="135">
        <v>276.90297648413087</v>
      </c>
      <c r="Q28" s="136">
        <v>0.94488490739536601</v>
      </c>
      <c r="R28" s="134">
        <v>10297812</v>
      </c>
      <c r="S28" s="134">
        <v>8973110.4000000004</v>
      </c>
      <c r="T28" s="134">
        <v>6870350</v>
      </c>
      <c r="U28" s="134">
        <v>3489716</v>
      </c>
      <c r="V28" s="134">
        <v>162487</v>
      </c>
      <c r="W28" s="134">
        <v>1284596</v>
      </c>
      <c r="X28" s="134">
        <v>5116128</v>
      </c>
      <c r="Y28" s="135">
        <v>0.14763014617539971</v>
      </c>
      <c r="Z28" s="135">
        <v>0.49887734977111786</v>
      </c>
      <c r="AA28" s="135">
        <v>1.9509025949389578</v>
      </c>
      <c r="AB28" s="135">
        <v>62.37622086690012</v>
      </c>
      <c r="AC28" s="135">
        <v>7.016381804084709</v>
      </c>
      <c r="AD28" s="136">
        <v>1.0128135965323777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customXml/itemProps3.xml><?xml version="1.0" encoding="utf-8"?>
<ds:datastoreItem xmlns:ds="http://schemas.openxmlformats.org/officeDocument/2006/customXml" ds:itemID="{34C4D69E-E9A6-4C6E-930B-6845131E72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56</vt:i4>
      </vt:variant>
      <vt:variant>
        <vt:lpstr>Adlandırılmış Aralıklar</vt:lpstr>
      </vt:variant>
      <vt:variant>
        <vt:i4>2</vt:i4>
      </vt:variant>
    </vt:vector>
  </HeadingPairs>
  <TitlesOfParts>
    <vt:vector size="58" baseType="lpstr">
      <vt:lpstr> </vt:lpstr>
      <vt:lpstr>Notlar</vt:lpstr>
      <vt:lpstr>Yasal Uyarı</vt:lpstr>
      <vt:lpstr>Gemi Doluluk Oranları</vt:lpstr>
      <vt:lpstr>Kasım-2025</vt:lpstr>
      <vt:lpstr>Ekim-2025</vt:lpstr>
      <vt:lpstr>Eylul-2025</vt:lpstr>
      <vt:lpstr>Ağustos-2025</vt:lpstr>
      <vt:lpstr>Temmuz-2025</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2025-12-17T14:43:52Z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