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Aralık-23" sheetId="47" r:id="rId5"/>
    <sheet name="Kasım-23" sheetId="46" r:id="rId6"/>
    <sheet name="Ekim-23" sheetId="45" r:id="rId7"/>
    <sheet name="Eylül-23" sheetId="44" r:id="rId8"/>
    <sheet name="Ağustos-23" sheetId="42" r:id="rId9"/>
    <sheet name="Temmuz-23" sheetId="41" r:id="rId10"/>
    <sheet name="Haziran-23" sheetId="40" r:id="rId11"/>
    <sheet name="Mayıs-23" sheetId="37" r:id="rId12"/>
    <sheet name="Nisan-23" sheetId="36" r:id="rId13"/>
    <sheet name="Mart-23" sheetId="34" r:id="rId14"/>
    <sheet name="Mart-23_Eski Raporlama" sheetId="33" r:id="rId15"/>
    <sheet name="Şubat-23" sheetId="32" r:id="rId16"/>
    <sheet name="Ocak-23" sheetId="31" r:id="rId17"/>
    <sheet name="Aralık-22" sheetId="28" r:id="rId18"/>
    <sheet name="Kasım-22" sheetId="29" r:id="rId19"/>
    <sheet name="Ekim-22" sheetId="30" r:id="rId20"/>
    <sheet name="Eylül-22" sheetId="24" r:id="rId21"/>
    <sheet name="Ağustos-22 " sheetId="22" r:id="rId22"/>
    <sheet name="Tem-22" sheetId="21" r:id="rId23"/>
    <sheet name="Haz-22" sheetId="20" r:id="rId24"/>
    <sheet name="May-22" sheetId="19" r:id="rId25"/>
    <sheet name="Nis-22" sheetId="18" r:id="rId26"/>
    <sheet name="Mart-22" sheetId="17" r:id="rId27"/>
    <sheet name="Subat-22" sheetId="16" r:id="rId28"/>
    <sheet name="Ocak-22" sheetId="15" r:id="rId29"/>
    <sheet name="Aralık-21" sheetId="14" r:id="rId30"/>
    <sheet name="Kasım-21" sheetId="10" r:id="rId31"/>
    <sheet name="Ekim-21" sheetId="9" r:id="rId32"/>
    <sheet name="Eylül-21" sheetId="1" r:id="rId33"/>
  </sheets>
  <externalReferences>
    <externalReference r:id="rId34"/>
    <externalReference r:id="rId35"/>
  </externalReferences>
  <definedNames>
    <definedName name="_Order1" hidden="1">255</definedName>
    <definedName name="_Order2" hidden="1">255</definedName>
    <definedName name="AcqOppSwitch" localSheetId="21">[1]Inputs!$E$44</definedName>
    <definedName name="AcqOppSwitch" localSheetId="8">[1]Inputs!$E$44</definedName>
    <definedName name="AcqOppSwitch" localSheetId="4">[1]Inputs!$E$44</definedName>
    <definedName name="AcqOppSwitch" localSheetId="6">[1]Inputs!$E$44</definedName>
    <definedName name="AcqOppSwitch" localSheetId="20">[1]Inputs!$E$44</definedName>
    <definedName name="AcqOppSwitch" localSheetId="7">[1]Inputs!$E$44</definedName>
    <definedName name="AcqOppSwitch" localSheetId="3">[1]Inputs!$E$44</definedName>
    <definedName name="AcqOppSwitch" localSheetId="10">[1]Inputs!$E$44</definedName>
    <definedName name="AcqOppSwitch" localSheetId="5">[1]Inputs!$E$44</definedName>
    <definedName name="AcqOppSwitch" localSheetId="13">[1]Inputs!$E$44</definedName>
    <definedName name="AcqOppSwitch" localSheetId="14">[1]Inputs!$E$44</definedName>
    <definedName name="AcqOppSwitch" localSheetId="11">[1]Inputs!$E$44</definedName>
    <definedName name="AcqOppSwitch" localSheetId="12">[1]Inputs!$E$44</definedName>
    <definedName name="AcqOppSwitch" localSheetId="16">[1]Inputs!$E$44</definedName>
    <definedName name="AcqOppSwitch" localSheetId="15">[1]Inputs!$E$44</definedName>
    <definedName name="AcqOppSwitch" localSheetId="9">[1]Inputs!$E$44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1">[1]Inputs!$E$49</definedName>
    <definedName name="KalundborgSwitch" localSheetId="8">[1]Inputs!$E$49</definedName>
    <definedName name="KalundborgSwitch" localSheetId="4">[1]Inputs!$E$49</definedName>
    <definedName name="KalundborgSwitch" localSheetId="6">[1]Inputs!$E$49</definedName>
    <definedName name="KalundborgSwitch" localSheetId="20">[1]Inputs!$E$49</definedName>
    <definedName name="KalundborgSwitch" localSheetId="7">[1]Inputs!$E$49</definedName>
    <definedName name="KalundborgSwitch" localSheetId="3">[1]Inputs!$E$49</definedName>
    <definedName name="KalundborgSwitch" localSheetId="10">[1]Inputs!$E$49</definedName>
    <definedName name="KalundborgSwitch" localSheetId="5">[1]Inputs!$E$49</definedName>
    <definedName name="KalundborgSwitch" localSheetId="13">[1]Inputs!$E$49</definedName>
    <definedName name="KalundborgSwitch" localSheetId="14">[1]Inputs!$E$49</definedName>
    <definedName name="KalundborgSwitch" localSheetId="11">[1]Inputs!$E$49</definedName>
    <definedName name="KalundborgSwitch" localSheetId="12">[1]Inputs!$E$49</definedName>
    <definedName name="KalundborgSwitch" localSheetId="16">[1]Inputs!$E$49</definedName>
    <definedName name="KalundborgSwitch" localSheetId="15">[1]Inputs!$E$49</definedName>
    <definedName name="KalundborgSwitch" localSheetId="9">[1]Inputs!$E$49</definedName>
    <definedName name="KalundborgSwitch">[2]Inputs!$E$49</definedName>
    <definedName name="LasPalmasSwitch" localSheetId="21">[1]Inputs!#REF!</definedName>
    <definedName name="LasPalmasSwitch" localSheetId="8">[1]Inputs!#REF!</definedName>
    <definedName name="LasPalmasSwitch" localSheetId="17">[2]Inputs!#REF!</definedName>
    <definedName name="LasPalmasSwitch" localSheetId="4">[1]Inputs!#REF!</definedName>
    <definedName name="LasPalmasSwitch" localSheetId="19">[2]Inputs!#REF!</definedName>
    <definedName name="LasPalmasSwitch" localSheetId="6">[1]Inputs!#REF!</definedName>
    <definedName name="LasPalmasSwitch" localSheetId="20">[1]Inputs!#REF!</definedName>
    <definedName name="LasPalmasSwitch" localSheetId="7">[1]Inputs!#REF!</definedName>
    <definedName name="LasPalmasSwitch" localSheetId="3">[1]Inputs!#REF!</definedName>
    <definedName name="LasPalmasSwitch" localSheetId="10">[1]Inputs!#REF!</definedName>
    <definedName name="LasPalmasSwitch" localSheetId="18">[2]Inputs!#REF!</definedName>
    <definedName name="LasPalmasSwitch" localSheetId="5">[1]Inputs!#REF!</definedName>
    <definedName name="LasPalmasSwitch" localSheetId="13">[1]Inputs!#REF!</definedName>
    <definedName name="LasPalmasSwitch" localSheetId="14">[1]Inputs!#REF!</definedName>
    <definedName name="LasPalmasSwitch" localSheetId="11">[1]Inputs!#REF!</definedName>
    <definedName name="LasPalmasSwitch" localSheetId="12">[1]Inputs!#REF!</definedName>
    <definedName name="LasPalmasSwitch" localSheetId="1">[2]Inputs!#REF!</definedName>
    <definedName name="LasPalmasSwitch" localSheetId="16">[1]Inputs!#REF!</definedName>
    <definedName name="LasPalmasSwitch" localSheetId="15">[1]Inputs!#REF!</definedName>
    <definedName name="LasPalmasSwitch" localSheetId="9">[1]Inputs!#REF!</definedName>
    <definedName name="LasPalmasSwitch" localSheetId="2">[2]Inputs!#REF!</definedName>
    <definedName name="LasPalmasSwitch">[2]Inputs!#REF!</definedName>
    <definedName name="ll" localSheetId="21">[2]Inputs!#REF!</definedName>
    <definedName name="ll">[2]Inputs!#REF!</definedName>
    <definedName name="_xlnm.Print_Area" localSheetId="1">Notlar!$A$1:$CA$35</definedName>
    <definedName name="_xlnm.Print_Area" localSheetId="2">'Yasal Uyarı'!$A$1:$CA$35</definedName>
    <definedName name="ProjectionsSwitch" localSheetId="21">[1]Inputs!$E$13</definedName>
    <definedName name="ProjectionsSwitch" localSheetId="8">[1]Inputs!$E$13</definedName>
    <definedName name="ProjectionsSwitch" localSheetId="4">[1]Inputs!$E$13</definedName>
    <definedName name="ProjectionsSwitch" localSheetId="6">[1]Inputs!$E$13</definedName>
    <definedName name="ProjectionsSwitch" localSheetId="20">[1]Inputs!$E$13</definedName>
    <definedName name="ProjectionsSwitch" localSheetId="7">[1]Inputs!$E$13</definedName>
    <definedName name="ProjectionsSwitch" localSheetId="3">[1]Inputs!$E$13</definedName>
    <definedName name="ProjectionsSwitch" localSheetId="10">[1]Inputs!$E$13</definedName>
    <definedName name="ProjectionsSwitch" localSheetId="5">[1]Inputs!$E$13</definedName>
    <definedName name="ProjectionsSwitch" localSheetId="13">[1]Inputs!$E$13</definedName>
    <definedName name="ProjectionsSwitch" localSheetId="14">[1]Inputs!$E$13</definedName>
    <definedName name="ProjectionsSwitch" localSheetId="11">[1]Inputs!$E$13</definedName>
    <definedName name="ProjectionsSwitch" localSheetId="12">[1]Inputs!$E$13</definedName>
    <definedName name="ProjectionsSwitch" localSheetId="16">[1]Inputs!$E$13</definedName>
    <definedName name="ProjectionsSwitch" localSheetId="15">[1]Inputs!$E$13</definedName>
    <definedName name="ProjectionsSwitch" localSheetId="9">[1]Inputs!$E$13</definedName>
    <definedName name="ProjectionsSwitch">[2]Inputs!$E$13</definedName>
    <definedName name="SanJuanSwitch" localSheetId="21">[1]Inputs!$E$51</definedName>
    <definedName name="SanJuanSwitch" localSheetId="8">[1]Inputs!$E$51</definedName>
    <definedName name="SanJuanSwitch" localSheetId="4">[1]Inputs!$E$51</definedName>
    <definedName name="SanJuanSwitch" localSheetId="6">[1]Inputs!$E$51</definedName>
    <definedName name="SanJuanSwitch" localSheetId="20">[1]Inputs!$E$51</definedName>
    <definedName name="SanJuanSwitch" localSheetId="7">[1]Inputs!$E$51</definedName>
    <definedName name="SanJuanSwitch" localSheetId="3">[1]Inputs!$E$51</definedName>
    <definedName name="SanJuanSwitch" localSheetId="10">[1]Inputs!$E$51</definedName>
    <definedName name="SanJuanSwitch" localSheetId="5">[1]Inputs!$E$51</definedName>
    <definedName name="SanJuanSwitch" localSheetId="13">[1]Inputs!$E$51</definedName>
    <definedName name="SanJuanSwitch" localSheetId="14">[1]Inputs!$E$51</definedName>
    <definedName name="SanJuanSwitch" localSheetId="11">[1]Inputs!$E$51</definedName>
    <definedName name="SanJuanSwitch" localSheetId="12">[1]Inputs!$E$51</definedName>
    <definedName name="SanJuanSwitch" localSheetId="16">[1]Inputs!$E$51</definedName>
    <definedName name="SanJuanSwitch" localSheetId="15">[1]Inputs!$E$51</definedName>
    <definedName name="SanJuanSwitch" localSheetId="9">[1]Inputs!$E$51</definedName>
    <definedName name="SanJuanSwitch">[2]Inputs!$E$51</definedName>
    <definedName name="ScenarioSwitch" localSheetId="21">[1]Inputs!$E$14</definedName>
    <definedName name="ScenarioSwitch" localSheetId="8">[1]Inputs!$E$14</definedName>
    <definedName name="ScenarioSwitch" localSheetId="4">[1]Inputs!$E$14</definedName>
    <definedName name="ScenarioSwitch" localSheetId="6">[1]Inputs!$E$14</definedName>
    <definedName name="ScenarioSwitch" localSheetId="20">[1]Inputs!$E$14</definedName>
    <definedName name="ScenarioSwitch" localSheetId="7">[1]Inputs!$E$14</definedName>
    <definedName name="ScenarioSwitch" localSheetId="3">[1]Inputs!$E$14</definedName>
    <definedName name="ScenarioSwitch" localSheetId="10">[1]Inputs!$E$14</definedName>
    <definedName name="ScenarioSwitch" localSheetId="5">[1]Inputs!$E$14</definedName>
    <definedName name="ScenarioSwitch" localSheetId="13">[1]Inputs!$E$14</definedName>
    <definedName name="ScenarioSwitch" localSheetId="14">[1]Inputs!$E$14</definedName>
    <definedName name="ScenarioSwitch" localSheetId="11">[1]Inputs!$E$14</definedName>
    <definedName name="ScenarioSwitch" localSheetId="12">[1]Inputs!$E$14</definedName>
    <definedName name="ScenarioSwitch" localSheetId="16">[1]Inputs!$E$14</definedName>
    <definedName name="ScenarioSwitch" localSheetId="15">[1]Inputs!$E$14</definedName>
    <definedName name="ScenarioSwitch" localSheetId="9">[1]Inputs!$E$14</definedName>
    <definedName name="ScenarioSwitch">[2]Inputs!$E$14</definedName>
    <definedName name="TortolaSwitch" localSheetId="21">[1]Inputs!$E$50</definedName>
    <definedName name="TortolaSwitch" localSheetId="8">[1]Inputs!$E$50</definedName>
    <definedName name="TortolaSwitch" localSheetId="4">[1]Inputs!$E$50</definedName>
    <definedName name="TortolaSwitch" localSheetId="6">[1]Inputs!$E$50</definedName>
    <definedName name="TortolaSwitch" localSheetId="20">[1]Inputs!$E$50</definedName>
    <definedName name="TortolaSwitch" localSheetId="7">[1]Inputs!$E$50</definedName>
    <definedName name="TortolaSwitch" localSheetId="3">[1]Inputs!$E$50</definedName>
    <definedName name="TortolaSwitch" localSheetId="10">[1]Inputs!$E$50</definedName>
    <definedName name="TortolaSwitch" localSheetId="5">[1]Inputs!$E$50</definedName>
    <definedName name="TortolaSwitch" localSheetId="13">[1]Inputs!$E$50</definedName>
    <definedName name="TortolaSwitch" localSheetId="14">[1]Inputs!$E$50</definedName>
    <definedName name="TortolaSwitch" localSheetId="11">[1]Inputs!$E$50</definedName>
    <definedName name="TortolaSwitch" localSheetId="12">[1]Inputs!$E$50</definedName>
    <definedName name="TortolaSwitch" localSheetId="16">[1]Inputs!$E$50</definedName>
    <definedName name="TortolaSwitch" localSheetId="15">[1]Inputs!$E$50</definedName>
    <definedName name="TortolaSwitch" localSheetId="9">[1]Inputs!$E$50</definedName>
    <definedName name="TortolaSwitch">[2]Inputs!$E$50</definedName>
    <definedName name="ValenciaSwitch" localSheetId="21">[1]Inputs!$E$48</definedName>
    <definedName name="ValenciaSwitch" localSheetId="8">[1]Inputs!$E$48</definedName>
    <definedName name="ValenciaSwitch" localSheetId="4">[1]Inputs!$E$48</definedName>
    <definedName name="ValenciaSwitch" localSheetId="6">[1]Inputs!$E$48</definedName>
    <definedName name="ValenciaSwitch" localSheetId="20">[1]Inputs!$E$48</definedName>
    <definedName name="ValenciaSwitch" localSheetId="7">[1]Inputs!$E$48</definedName>
    <definedName name="ValenciaSwitch" localSheetId="3">[1]Inputs!$E$48</definedName>
    <definedName name="ValenciaSwitch" localSheetId="10">[1]Inputs!$E$48</definedName>
    <definedName name="ValenciaSwitch" localSheetId="5">[1]Inputs!$E$48</definedName>
    <definedName name="ValenciaSwitch" localSheetId="13">[1]Inputs!$E$48</definedName>
    <definedName name="ValenciaSwitch" localSheetId="14">[1]Inputs!$E$48</definedName>
    <definedName name="ValenciaSwitch" localSheetId="11">[1]Inputs!$E$48</definedName>
    <definedName name="ValenciaSwitch" localSheetId="12">[1]Inputs!$E$48</definedName>
    <definedName name="ValenciaSwitch" localSheetId="16">[1]Inputs!$E$48</definedName>
    <definedName name="ValenciaSwitch" localSheetId="15">[1]Inputs!$E$48</definedName>
    <definedName name="ValenciaSwitch" localSheetId="9">[1]Inputs!$E$48</definedName>
    <definedName name="ValenciaSwitch">[2]Inputs!$E$48</definedName>
    <definedName name="z" localSheetId="21">[1]Inputs!#REF!</definedName>
    <definedName name="z" localSheetId="8">[1]Inputs!#REF!</definedName>
    <definedName name="z" localSheetId="17">[2]Inputs!#REF!</definedName>
    <definedName name="z" localSheetId="4">[1]Inputs!#REF!</definedName>
    <definedName name="z" localSheetId="19">[2]Inputs!#REF!</definedName>
    <definedName name="z" localSheetId="6">[1]Inputs!#REF!</definedName>
    <definedName name="z" localSheetId="20">[1]Inputs!#REF!</definedName>
    <definedName name="z" localSheetId="7">[1]Inputs!#REF!</definedName>
    <definedName name="z" localSheetId="3">[1]Inputs!#REF!</definedName>
    <definedName name="z" localSheetId="10">[1]Inputs!#REF!</definedName>
    <definedName name="z" localSheetId="18">[2]Inputs!#REF!</definedName>
    <definedName name="z" localSheetId="5">[1]Inputs!#REF!</definedName>
    <definedName name="z" localSheetId="13">[1]Inputs!#REF!</definedName>
    <definedName name="z" localSheetId="14">[1]Inputs!#REF!</definedName>
    <definedName name="z" localSheetId="11">[1]Inputs!#REF!</definedName>
    <definedName name="z" localSheetId="12">[1]Inputs!#REF!</definedName>
    <definedName name="z" localSheetId="1">[2]Inputs!#REF!</definedName>
    <definedName name="z" localSheetId="16">[1]Inputs!#REF!</definedName>
    <definedName name="z" localSheetId="15">[1]Inputs!#REF!</definedName>
    <definedName name="z" localSheetId="9">[1]Inputs!#REF!</definedName>
    <definedName name="z" localSheetId="2">[2]Inputs!#REF!</definedName>
    <definedName name="z">[2]Inputs!#REF!</definedName>
    <definedName name="Z_5F6D01E3_9E6F_4D7F_980F_63899AF95899_.wvu.Cols" localSheetId="21" hidden="1">'Ağustos-22 '!$X:$XFD</definedName>
    <definedName name="Z_5F6D01E3_9E6F_4D7F_980F_63899AF95899_.wvu.Cols" localSheetId="17" hidden="1">'Aralık-22'!$X:$XFD</definedName>
    <definedName name="Z_5F6D01E3_9E6F_4D7F_980F_63899AF95899_.wvu.Cols" localSheetId="19" hidden="1">'Ekim-22'!$X:$XFD</definedName>
    <definedName name="Z_5F6D01E3_9E6F_4D7F_980F_63899AF95899_.wvu.Cols" localSheetId="20" hidden="1">'Eylül-22'!$X:$XFD</definedName>
    <definedName name="Z_5F6D01E3_9E6F_4D7F_980F_63899AF95899_.wvu.Cols" localSheetId="3" hidden="1">'Gemi Doluluk Oranları'!$AC:$XFD</definedName>
    <definedName name="Z_5F6D01E3_9E6F_4D7F_980F_63899AF95899_.wvu.Cols" localSheetId="18" hidden="1">'Kasım-22'!$X:$XFD</definedName>
    <definedName name="Z_5F6D01E3_9E6F_4D7F_980F_63899AF95899_.wvu.Cols" localSheetId="16"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47" l="1"/>
  <c r="Z28" i="47"/>
  <c r="Y28" i="47"/>
  <c r="X28" i="47"/>
  <c r="AA27" i="47"/>
  <c r="Z27" i="47"/>
  <c r="Y27" i="47"/>
  <c r="X27" i="47"/>
  <c r="N26" i="47"/>
  <c r="K22" i="47"/>
  <c r="K16" i="47"/>
  <c r="K14" i="47"/>
  <c r="M13" i="47"/>
  <c r="G27" i="47"/>
  <c r="L25" i="47" l="1"/>
  <c r="T25" i="47"/>
  <c r="N23" i="47"/>
  <c r="P27" i="47"/>
  <c r="R28" i="47"/>
  <c r="M19" i="47"/>
  <c r="U17" i="47"/>
  <c r="W17" i="47"/>
  <c r="V17" i="47"/>
  <c r="M16" i="47"/>
  <c r="N14" i="47"/>
  <c r="U19" i="47"/>
  <c r="I27" i="47"/>
  <c r="K13" i="47"/>
  <c r="F27" i="47"/>
  <c r="L22" i="47"/>
  <c r="L16" i="47"/>
  <c r="M20" i="47"/>
  <c r="L20" i="47"/>
  <c r="M14" i="47"/>
  <c r="L14" i="47"/>
  <c r="N17" i="47"/>
  <c r="S27" i="47"/>
  <c r="L13" i="47"/>
  <c r="Q28" i="47"/>
  <c r="L19" i="47"/>
  <c r="M23" i="47"/>
  <c r="L23" i="47"/>
  <c r="K23" i="47"/>
  <c r="W25" i="47"/>
  <c r="M26" i="47"/>
  <c r="L26" i="47"/>
  <c r="K26" i="47"/>
  <c r="H27" i="47"/>
  <c r="F28" i="47"/>
  <c r="J28" i="47"/>
  <c r="M17" i="47"/>
  <c r="L17" i="47"/>
  <c r="K17" i="47"/>
  <c r="N13" i="47"/>
  <c r="T17" i="47"/>
  <c r="K20" i="47"/>
  <c r="M22" i="47"/>
  <c r="U25" i="47"/>
  <c r="W19" i="47"/>
  <c r="V19" i="47"/>
  <c r="T19" i="47"/>
  <c r="N20" i="47"/>
  <c r="G28" i="47"/>
  <c r="R27" i="47"/>
  <c r="N16" i="47"/>
  <c r="N22" i="47"/>
  <c r="V25" i="47"/>
  <c r="H28" i="47"/>
  <c r="K19" i="47"/>
  <c r="K25" i="47"/>
  <c r="I28" i="47"/>
  <c r="M25" i="47"/>
  <c r="N19" i="47"/>
  <c r="J27" i="47"/>
  <c r="N25" i="47"/>
  <c r="AA28" i="46"/>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U20" i="47" l="1"/>
  <c r="T20" i="47"/>
  <c r="W20" i="47"/>
  <c r="V20" i="47"/>
  <c r="M28" i="47"/>
  <c r="L28" i="47"/>
  <c r="K28" i="47"/>
  <c r="N28" i="47"/>
  <c r="S28" i="47"/>
  <c r="W13" i="47"/>
  <c r="V13" i="47"/>
  <c r="O27" i="47"/>
  <c r="U13" i="47"/>
  <c r="T13" i="47"/>
  <c r="W23" i="47"/>
  <c r="U23" i="47"/>
  <c r="T23" i="47"/>
  <c r="V23" i="47"/>
  <c r="W16" i="47"/>
  <c r="V16" i="47"/>
  <c r="U16" i="47"/>
  <c r="T16" i="47"/>
  <c r="U26" i="47"/>
  <c r="T26" i="47"/>
  <c r="W26" i="47"/>
  <c r="V26" i="47"/>
  <c r="W22" i="47"/>
  <c r="V22" i="47"/>
  <c r="U22" i="47"/>
  <c r="T22" i="47"/>
  <c r="U14" i="47"/>
  <c r="T14" i="47"/>
  <c r="O28" i="47"/>
  <c r="W14" i="47"/>
  <c r="V14" i="47"/>
  <c r="P28" i="47"/>
  <c r="Q27" i="47"/>
  <c r="K27" i="47"/>
  <c r="N27" i="47"/>
  <c r="M27" i="47"/>
  <c r="L27" i="47"/>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7" l="1"/>
  <c r="U27" i="47"/>
  <c r="V27" i="47"/>
  <c r="T27" i="47"/>
  <c r="U28" i="47"/>
  <c r="T28" i="47"/>
  <c r="W28" i="47"/>
  <c r="V28" i="47"/>
  <c r="W27" i="46"/>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<sst xmlns="http://schemas.openxmlformats.org/spreadsheetml/2006/main" count="1265" uniqueCount="101">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</sst>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8">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6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4" fontId="18" fillId="2" borderId="15" xfId="1" applyNumberFormat="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6"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8" fontId="42" fillId="0" borderId="0" xfId="0" applyNumberFormat="1" applyFont="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45306</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B57"/>
  <sheetViews>
    <sheetView showGridLines="0" topLeftCell="F1" zoomScale="90" zoomScaleNormal="90" zoomScalePageLayoutView="40" workbookViewId="0">
      <selection activeCell="AB9" sqref="AB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7" width="7.6640625" customWidth="1"/>
    <col min="28" max="28" width="8.33203125" style="10" bestFit="1" customWidth="1"/>
    <col min="29" max="43" width="0" style="10" hidden="1" customWidth="1"/>
    <col min="44" max="54" width="0" hidden="1" customWidth="1"/>
    <col min="55" max="16384" width="9.109375" hidden="1"/>
  </cols>
  <sheetData>
    <row r="1" spans="1:43"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row>
    <row r="2" spans="1:43"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row>
    <row r="3" spans="1:43"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row>
    <row r="4" spans="1:43"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c r="Z4" s="165"/>
      <c r="AA4" s="165"/>
    </row>
    <row r="5" spans="1:43"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row>
    <row r="6" spans="1:43"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row>
    <row r="7" spans="1:43"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row>
    <row r="8" spans="1:43"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124"/>
      <c r="AD8" s="124"/>
      <c r="AE8" s="124"/>
      <c r="AF8" s="124"/>
      <c r="AG8" s="124"/>
      <c r="AH8" s="124"/>
      <c r="AI8" s="124"/>
      <c r="AJ8" s="124"/>
      <c r="AK8" s="124"/>
      <c r="AL8" s="124"/>
      <c r="AM8" s="124"/>
      <c r="AN8" s="124"/>
      <c r="AO8" s="124"/>
      <c r="AP8" s="124"/>
      <c r="AQ8" s="124"/>
    </row>
    <row r="9" spans="1:43"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row>
    <row r="10" spans="1:43" ht="23.4" customHeight="1">
      <c r="A10" s="10"/>
      <c r="B10" s="173"/>
      <c r="C10" s="213"/>
      <c r="D10" s="214"/>
      <c r="E10" s="214"/>
      <c r="F10" s="215"/>
      <c r="G10" s="215"/>
      <c r="H10" s="215"/>
      <c r="I10" s="215"/>
      <c r="J10" s="215"/>
      <c r="K10" s="215"/>
      <c r="L10" s="215"/>
      <c r="M10" s="215"/>
      <c r="N10" s="215"/>
      <c r="O10" s="215"/>
      <c r="P10" s="215"/>
      <c r="Q10" s="215"/>
    </row>
    <row r="11" spans="1:43" ht="20.25" customHeight="1">
      <c r="A11" s="10"/>
      <c r="B11" s="10"/>
      <c r="C11" s="216" t="s">
        <v>71</v>
      </c>
      <c r="D11" s="10"/>
      <c r="E11" s="10"/>
      <c r="O11" s="204"/>
      <c r="P11" s="204"/>
      <c r="Q11" s="204"/>
      <c r="R11" s="10"/>
    </row>
    <row r="12" spans="1:43" ht="18" customHeight="1">
      <c r="A12" s="10"/>
      <c r="B12" s="10"/>
      <c r="C12" s="216" t="s">
        <v>72</v>
      </c>
      <c r="D12" s="10"/>
      <c r="E12" s="10"/>
      <c r="O12" s="204"/>
      <c r="P12" s="204"/>
      <c r="Q12" s="204"/>
      <c r="R12" s="10"/>
    </row>
    <row r="13" spans="1:43" ht="26.7" hidden="1" customHeight="1"/>
    <row r="14" spans="1:43" ht="26.4" hidden="1" customHeight="1"/>
    <row r="15" spans="1:43" ht="26.4" hidden="1" customHeight="1"/>
    <row r="16" spans="1:43"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Normal="100" workbookViewId="0">
      <selection activeCell="A4" sqref="A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5" t="s">
        <v>39</v>
      </c>
      <c r="G9" s="246"/>
      <c r="H9" s="246"/>
      <c r="I9" s="246"/>
      <c r="J9" s="246"/>
      <c r="K9" s="246"/>
      <c r="L9" s="246"/>
      <c r="M9" s="246"/>
      <c r="N9" s="247"/>
      <c r="O9" s="248" t="s">
        <v>38</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221</v>
      </c>
      <c r="G13" s="130">
        <v>191</v>
      </c>
      <c r="H13" s="130">
        <v>172</v>
      </c>
      <c r="I13" s="130">
        <v>0</v>
      </c>
      <c r="J13" s="130">
        <v>200</v>
      </c>
      <c r="K13" s="71">
        <f>IFERROR(F13/G13-1,"n/a")</f>
        <v>0.15706806282722519</v>
      </c>
      <c r="L13" s="71">
        <f t="shared" ref="L13:L28" si="0">IFERROR(F13/H13-1,"n/a")</f>
        <v>0.28488372093023262</v>
      </c>
      <c r="M13" s="71" t="str">
        <f>IFERROR(F13/I13-1,"n/a")</f>
        <v>n/a</v>
      </c>
      <c r="N13" s="131">
        <f>IFERROR(F13/J13-1,"n/a")</f>
        <v>0.10499999999999998</v>
      </c>
      <c r="O13" s="75">
        <v>1622</v>
      </c>
      <c r="P13" s="75">
        <v>1492</v>
      </c>
      <c r="Q13" s="75">
        <v>515</v>
      </c>
      <c r="R13" s="75">
        <v>551</v>
      </c>
      <c r="S13" s="75">
        <v>1584</v>
      </c>
      <c r="T13" s="71">
        <f>IFERROR(O13/P13-1,"n/a")</f>
        <v>8.7131367292225148E-2</v>
      </c>
      <c r="U13" s="71">
        <f>IFERROR(O13/Q13-1,"n/a")</f>
        <v>2.1495145631067962</v>
      </c>
      <c r="V13" s="71">
        <f>IFERROR(O13/R13-1,"n/a")</f>
        <v>1.9437386569872959</v>
      </c>
      <c r="W13" s="131">
        <f>IFERROR(O13/S13-1,"n/a")</f>
        <v>2.3989898989899006E-2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f>IFERROR(F14/G14-1,"n/a")</f>
        <v>0.28546512861770457</v>
      </c>
      <c r="L14" s="71">
        <f t="shared" si="0"/>
        <v>1.6312648834793873</v>
      </c>
      <c r="M14" s="71" t="str">
        <f>IFERROR(F14/I14-1,"n/a")</f>
        <v>n/a</v>
      </c>
      <c r="N14" s="131">
        <f>IFERROR(F14/J14-1,"n/a")</f>
        <v>0.31517278543103089</v>
      </c>
      <c r="O14" s="75">
        <v>5232537</v>
      </c>
      <c r="P14" s="75">
        <v>3575706</v>
      </c>
      <c r="Q14" s="75">
        <v>763201</v>
      </c>
      <c r="R14" s="75">
        <v>1092884</v>
      </c>
      <c r="S14" s="75">
        <v>4571076</v>
      </c>
      <c r="T14" s="71">
        <f>IFERROR(O14/P14-1,"n/a")</f>
        <v>0.46335772571906086</v>
      </c>
      <c r="U14" s="71">
        <f>IFERROR(O14/Q14-1,"n/a")</f>
        <v>5.8560405450202504</v>
      </c>
      <c r="V14" s="71">
        <f>IFERROR(O14/R14-1,"n/a")</f>
        <v>3.7878246913670619</v>
      </c>
      <c r="W14" s="131">
        <f>IFERROR(O14/S14-1,"n/a")</f>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f>IFERROR(F16/G16-1,"n/a")</f>
        <v>1</v>
      </c>
      <c r="L16" s="71">
        <f t="shared" si="0"/>
        <v>0.71428571428571419</v>
      </c>
      <c r="M16" s="71">
        <f>IFERROR(F16/I16-1,"n/a")</f>
        <v>1</v>
      </c>
      <c r="N16" s="131">
        <f>IFERROR(F16/J16-1,"n/a")</f>
        <v>-0.74468085106382986</v>
      </c>
      <c r="O16" s="75">
        <v>573</v>
      </c>
      <c r="P16" s="75">
        <v>554</v>
      </c>
      <c r="Q16" s="75">
        <v>204</v>
      </c>
      <c r="R16" s="75">
        <v>54</v>
      </c>
      <c r="S16" s="75">
        <v>593</v>
      </c>
      <c r="T16" s="71">
        <f>IFERROR(O16/P16-1,"n/a")</f>
        <v>3.4296028880866469E-2</v>
      </c>
      <c r="U16" s="71">
        <f>IFERROR(O16/Q16-1,"n/a")</f>
        <v>1.8088235294117645</v>
      </c>
      <c r="V16" s="71">
        <f>IFERROR(O16/R16-1,"n/a")</f>
        <v>9.6111111111111107</v>
      </c>
      <c r="W16" s="131">
        <f>IFERROR(O16/S16-1,"n/a")</f>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f>IFERROR(F17/G17-1,"n/a")</f>
        <v>0.38144007155635062</v>
      </c>
      <c r="L17" s="71">
        <f t="shared" si="0"/>
        <v>1.2467995344777423</v>
      </c>
      <c r="M17" s="71">
        <f>IFERROR(F17/I17-1,"n/a")</f>
        <v>13.427370387669313</v>
      </c>
      <c r="N17" s="131">
        <f>IFERROR(F17/J17-1,"n/a")</f>
        <v>-0.44579804794028999</v>
      </c>
      <c r="O17" s="75">
        <v>1660685</v>
      </c>
      <c r="P17" s="75">
        <v>926352</v>
      </c>
      <c r="Q17" s="75">
        <v>302535</v>
      </c>
      <c r="R17" s="75">
        <v>70675</v>
      </c>
      <c r="S17" s="75">
        <v>1398533</v>
      </c>
      <c r="T17" s="71">
        <f>IFERROR(O17/P17-1,"n/a")</f>
        <v>0.79271486432803084</v>
      </c>
      <c r="U17" s="71">
        <f>IFERROR(O17/Q17-1,"n/a")</f>
        <v>4.4892326507676801</v>
      </c>
      <c r="V17" s="71">
        <f>IFERROR(O17/R17-1,"n/a")</f>
        <v>22.497488503714184</v>
      </c>
      <c r="W17" s="131">
        <f>IFERROR(O17/S17-1,"n/a")</f>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f>IFERROR(F19/G19-1,"n/a")</f>
        <v>-0.11111111111111116</v>
      </c>
      <c r="L19" s="71">
        <f t="shared" si="0"/>
        <v>1.6666666666666665</v>
      </c>
      <c r="M19" s="71" t="str">
        <f>IFERROR(F19/I19-1,"n/a")</f>
        <v>n/a</v>
      </c>
      <c r="N19" s="131">
        <f>IFERROR(F19/J19-1,"n/a")</f>
        <v>-0.19999999999999996</v>
      </c>
      <c r="O19" s="75">
        <v>708</v>
      </c>
      <c r="P19" s="75">
        <v>658</v>
      </c>
      <c r="Q19" s="75">
        <v>47</v>
      </c>
      <c r="R19" s="75">
        <v>10</v>
      </c>
      <c r="S19" s="75">
        <v>290</v>
      </c>
      <c r="T19" s="71">
        <f>IFERROR(O19/P19-1,"n/a")</f>
        <v>7.5987841945288848E-2</v>
      </c>
      <c r="U19" s="71">
        <f>IFERROR(O19/Q19-1,"n/a")</f>
        <v>14.063829787234043</v>
      </c>
      <c r="V19" s="71">
        <f>IFERROR(O19/R19-1,"n/a")</f>
        <v>69.8</v>
      </c>
      <c r="W19" s="131">
        <f>IFERROR(O19/S19-1,"n/a")</f>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f>IFERROR(F20/G20-1,"n/a")</f>
        <v>9.4632559515008152E-2</v>
      </c>
      <c r="L20" s="71">
        <f t="shared" si="0"/>
        <v>7.5682870370370363</v>
      </c>
      <c r="M20" s="71" t="str">
        <f>IFERROR(F20/I20-1,"n/a")</f>
        <v>n/a</v>
      </c>
      <c r="N20" s="131">
        <f t="shared" ref="N20:N28" si="1">IFERROR(F20/J20-1,"n/a")</f>
        <v>-0.31371094836377122</v>
      </c>
      <c r="O20" s="75">
        <v>1277526</v>
      </c>
      <c r="P20" s="75">
        <v>887495</v>
      </c>
      <c r="Q20" s="75">
        <v>17541</v>
      </c>
      <c r="R20" s="75">
        <v>10047</v>
      </c>
      <c r="S20" s="75">
        <v>585930</v>
      </c>
      <c r="T20" s="71">
        <f>IFERROR(O20/P20-1,"n/a")</f>
        <v>0.43947402520577583</v>
      </c>
      <c r="U20" s="71">
        <f>IFERROR(O20/Q20-1,"n/a")</f>
        <v>71.830853429108942</v>
      </c>
      <c r="V20" s="71">
        <f>IFERROR(O20/R20-1,"n/a")</f>
        <v>126.15497163332338</v>
      </c>
      <c r="W20" s="131">
        <f>IFERROR(O20/S20-1,"n/a")</f>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127</v>
      </c>
      <c r="G22" s="130">
        <v>67</v>
      </c>
      <c r="H22" s="130">
        <v>25</v>
      </c>
      <c r="I22" s="130">
        <v>0</v>
      </c>
      <c r="J22" s="130">
        <v>20</v>
      </c>
      <c r="K22" s="71">
        <f>IFERROR(F22/G22-1,"n/a")</f>
        <v>0.89552238805970141</v>
      </c>
      <c r="L22" s="71">
        <f t="shared" si="0"/>
        <v>4.08</v>
      </c>
      <c r="M22" s="71" t="str">
        <f>IFERROR(F22/I22-1,"n/a")</f>
        <v>n/a</v>
      </c>
      <c r="N22" s="131">
        <f t="shared" si="1"/>
        <v>5.35</v>
      </c>
      <c r="O22" s="75">
        <v>1498</v>
      </c>
      <c r="P22" s="75">
        <v>890</v>
      </c>
      <c r="Q22" s="75">
        <v>283</v>
      </c>
      <c r="R22" s="75">
        <v>205</v>
      </c>
      <c r="S22" s="75">
        <v>1061</v>
      </c>
      <c r="T22" s="71">
        <f>IFERROR(O22/P22-1,"n/a")</f>
        <v>0.68314606741573036</v>
      </c>
      <c r="U22" s="71">
        <f>IFERROR(O22/Q22-1,"n/a")</f>
        <v>4.2932862190812724</v>
      </c>
      <c r="V22" s="71">
        <f>IFERROR(O22/R22-1,"n/a")</f>
        <v>6.307317073170732</v>
      </c>
      <c r="W22" s="131">
        <f>IFERROR(O22/S22-1,"n/a")</f>
        <v>0.4118755890669179</v>
      </c>
      <c r="X22" s="75">
        <v>895</v>
      </c>
      <c r="Y22" s="75">
        <v>283</v>
      </c>
      <c r="Z22" s="75">
        <v>43</v>
      </c>
      <c r="AA22" s="231">
        <v>827</v>
      </c>
      <c r="AB22" s="224"/>
      <c r="AC22" s="224"/>
    </row>
    <row r="23" spans="1:29" s="225" customFormat="1" ht="10.8">
      <c r="A23" s="224"/>
      <c r="B23" s="229"/>
      <c r="C23" s="190"/>
      <c r="D23" s="168" t="s">
        <v>20</v>
      </c>
      <c r="E23" s="189"/>
      <c r="F23" s="130">
        <v>368306</v>
      </c>
      <c r="G23" s="130">
        <v>215490</v>
      </c>
      <c r="H23" s="130">
        <v>39214</v>
      </c>
      <c r="I23" s="130">
        <v>0</v>
      </c>
      <c r="J23" s="130">
        <v>58943</v>
      </c>
      <c r="K23" s="71">
        <f>IFERROR(F23/G23-1,"n/a")</f>
        <v>0.70915587730289098</v>
      </c>
      <c r="L23" s="71">
        <f t="shared" si="0"/>
        <v>8.39220686489519</v>
      </c>
      <c r="M23" s="71" t="str">
        <f>IFERROR(F23/I23-1,"n/a")</f>
        <v>n/a</v>
      </c>
      <c r="N23" s="131">
        <f t="shared" si="1"/>
        <v>5.2485112736033113</v>
      </c>
      <c r="O23" s="75">
        <v>4425376</v>
      </c>
      <c r="P23" s="75">
        <v>2157691</v>
      </c>
      <c r="Q23" s="75">
        <v>465109</v>
      </c>
      <c r="R23" s="75">
        <v>545974</v>
      </c>
      <c r="S23" s="75">
        <v>3220857</v>
      </c>
      <c r="T23" s="71">
        <f>IFERROR(O23/P23-1,"n/a")</f>
        <v>1.0509776423037405</v>
      </c>
      <c r="U23" s="71">
        <f>IFERROR(O23/Q23-1,"n/a")</f>
        <v>8.5147073051693258</v>
      </c>
      <c r="V23" s="71">
        <f>IFERROR(O23/R23-1,"n/a")</f>
        <v>7.1054702238568144</v>
      </c>
      <c r="W23" s="131">
        <f>IFERROR(O23/S23-1,"n/a")</f>
        <v>0.37397469058700827</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368</v>
      </c>
      <c r="G27" s="137">
        <f t="shared" si="2"/>
        <v>273</v>
      </c>
      <c r="H27" s="137">
        <f t="shared" si="2"/>
        <v>207</v>
      </c>
      <c r="I27" s="137">
        <f t="shared" si="2"/>
        <v>6</v>
      </c>
      <c r="J27" s="137">
        <f t="shared" si="2"/>
        <v>277</v>
      </c>
      <c r="K27" s="138">
        <f>IFERROR(F27/G27-1,"n/a")</f>
        <v>0.34798534798534808</v>
      </c>
      <c r="L27" s="138">
        <f t="shared" si="0"/>
        <v>0.77777777777777768</v>
      </c>
      <c r="M27" s="138">
        <f>IFERROR(F27/I27-1,"n/a")</f>
        <v>60.333333333333336</v>
      </c>
      <c r="N27" s="139">
        <f t="shared" si="1"/>
        <v>0.32851985559566788</v>
      </c>
      <c r="O27" s="137">
        <f t="shared" ref="O27:S28" si="3">O13+O16+O19+O22+O25</f>
        <v>4422</v>
      </c>
      <c r="P27" s="137">
        <f t="shared" si="3"/>
        <v>3603</v>
      </c>
      <c r="Q27" s="137">
        <f t="shared" si="3"/>
        <v>1049</v>
      </c>
      <c r="R27" s="137">
        <f t="shared" si="3"/>
        <v>820</v>
      </c>
      <c r="S27" s="137">
        <f t="shared" si="3"/>
        <v>3544</v>
      </c>
      <c r="T27" s="138">
        <f>IFERROR(O27/P27-1,"n/a")</f>
        <v>0.22731057452123227</v>
      </c>
      <c r="U27" s="138">
        <f>IFERROR(O27/Q27-1,"n/a")</f>
        <v>3.2154432793136323</v>
      </c>
      <c r="V27" s="138">
        <f>IFERROR(O27/R27-1,"n/a")</f>
        <v>4.3926829268292682</v>
      </c>
      <c r="W27" s="139">
        <f>IFERROR(O27/S27-1,"n/a")</f>
        <v>0.24774266365688491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1072879</v>
      </c>
      <c r="G28" s="141">
        <f t="shared" si="2"/>
        <v>762932</v>
      </c>
      <c r="H28" s="141">
        <f t="shared" si="2"/>
        <v>307043</v>
      </c>
      <c r="I28" s="141">
        <f t="shared" si="2"/>
        <v>2141</v>
      </c>
      <c r="J28" s="141">
        <f t="shared" si="2"/>
        <v>632077</v>
      </c>
      <c r="K28" s="142">
        <f>IFERROR(F28/G28-1,"n/a")</f>
        <v>0.40625770055522636</v>
      </c>
      <c r="L28" s="142">
        <f t="shared" si="0"/>
        <v>2.4942304498067047</v>
      </c>
      <c r="M28" s="142">
        <f>IFERROR(F28/I28-1,"n/a")</f>
        <v>500.11116300794021</v>
      </c>
      <c r="N28" s="143">
        <f t="shared" si="1"/>
        <v>0.69738655258773852</v>
      </c>
      <c r="O28" s="141">
        <f t="shared" si="3"/>
        <v>12634750</v>
      </c>
      <c r="P28" s="141">
        <f t="shared" si="3"/>
        <v>7562881</v>
      </c>
      <c r="Q28" s="141">
        <f t="shared" si="3"/>
        <v>1548386</v>
      </c>
      <c r="R28" s="141">
        <f t="shared" si="3"/>
        <v>1719580</v>
      </c>
      <c r="S28" s="141">
        <f t="shared" si="3"/>
        <v>9796644</v>
      </c>
      <c r="T28" s="142">
        <f>IFERROR(O28/P28-1,"n/a")</f>
        <v>0.67062657735854891</v>
      </c>
      <c r="U28" s="142">
        <f>IFERROR(O28/Q28-1,"n/a")</f>
        <v>7.1599484882968465</v>
      </c>
      <c r="V28" s="142">
        <f>IFERROR(O28/R28-1,"n/a")</f>
        <v>6.3475790600030244</v>
      </c>
      <c r="W28" s="143">
        <f>IFERROR(O28/S28-1,"n/a")</f>
        <v>0.28970186116796737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63"/>
      <c r="Q32" s="263"/>
      <c r="R32" s="263"/>
      <c r="S32" s="263"/>
      <c r="AC32" s="224"/>
    </row>
    <row r="33" spans="16:29" ht="14.4">
      <c r="P33" s="220"/>
      <c r="Q33" s="220"/>
      <c r="R33" s="220"/>
      <c r="S33" s="220"/>
      <c r="AC33" s="10"/>
    </row>
    <row r="34" spans="16:29" ht="14.4">
      <c r="P34" s="220"/>
      <c r="Q34" s="220"/>
      <c r="R34" s="220"/>
      <c r="S34" s="220"/>
      <c r="AC34" s="10"/>
    </row>
    <row r="35" spans="16:29" ht="14.4">
      <c r="P35" s="220"/>
      <c r="Q35" s="220"/>
      <c r="R35" s="220"/>
      <c r="S35" s="220"/>
      <c r="AC35" s="10"/>
    </row>
    <row r="36" spans="16:29" ht="14.4">
      <c r="AC36" s="10"/>
    </row>
    <row r="37" spans="16:29" ht="14.4">
      <c r="AC37" s="10"/>
    </row>
    <row r="38" spans="16:29" ht="14.4">
      <c r="AC38" s="10"/>
    </row>
    <row r="39" spans="16:29" ht="15" customHeight="1"/>
    <row r="40" spans="16:29" ht="15" customHeight="1"/>
    <row r="41" spans="16:29" ht="15" customHeight="1"/>
    <row r="42" spans="16:29" ht="15" customHeight="1"/>
    <row r="43" spans="16:29" ht="15" customHeight="1"/>
    <row r="44" spans="16:29" ht="15" customHeight="1"/>
    <row r="45" spans="16:29" ht="15" customHeight="1"/>
    <row r="46" spans="16:29" ht="15" customHeight="1"/>
    <row r="47" spans="16:29" ht="15" customHeight="1"/>
    <row r="48" spans="16: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5" t="s">
        <v>35</v>
      </c>
      <c r="G9" s="246"/>
      <c r="H9" s="246"/>
      <c r="I9" s="246"/>
      <c r="J9" s="246"/>
      <c r="K9" s="246"/>
      <c r="L9" s="246"/>
      <c r="M9" s="246"/>
      <c r="N9" s="247"/>
      <c r="O9" s="248" t="s">
        <v>36</v>
      </c>
      <c r="P9" s="246"/>
      <c r="Q9" s="246"/>
      <c r="R9" s="246"/>
      <c r="S9" s="246"/>
      <c r="T9" s="246"/>
      <c r="U9" s="246"/>
      <c r="V9" s="246"/>
      <c r="W9" s="246"/>
      <c r="X9" s="249"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5" t="s">
        <v>32</v>
      </c>
      <c r="G9" s="246"/>
      <c r="H9" s="246"/>
      <c r="I9" s="246"/>
      <c r="J9" s="246"/>
      <c r="K9" s="246"/>
      <c r="L9" s="246"/>
      <c r="M9" s="246"/>
      <c r="N9" s="247"/>
      <c r="O9" s="248" t="s">
        <v>33</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5" t="s">
        <v>27</v>
      </c>
      <c r="G9" s="246"/>
      <c r="H9" s="246"/>
      <c r="I9" s="246"/>
      <c r="J9" s="246"/>
      <c r="K9" s="246"/>
      <c r="L9" s="246"/>
      <c r="M9" s="246"/>
      <c r="N9" s="247"/>
      <c r="O9" s="248" t="s">
        <v>28</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5" t="s">
        <v>65</v>
      </c>
      <c r="G9" s="246"/>
      <c r="H9" s="246"/>
      <c r="I9" s="246"/>
      <c r="J9" s="246"/>
      <c r="K9" s="246"/>
      <c r="L9" s="246"/>
      <c r="M9" s="246"/>
      <c r="N9" s="247"/>
      <c r="O9" s="248" t="s">
        <v>66</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6" t="s">
        <v>62</v>
      </c>
      <c r="G9" s="246"/>
      <c r="H9" s="246"/>
      <c r="I9" s="246"/>
      <c r="J9" s="246"/>
      <c r="K9" s="246"/>
      <c r="L9" s="246"/>
      <c r="M9" s="246"/>
      <c r="N9" s="247"/>
      <c r="O9" s="248" t="s">
        <v>63</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6" t="s">
        <v>59</v>
      </c>
      <c r="G9" s="246"/>
      <c r="H9" s="246"/>
      <c r="I9" s="246"/>
      <c r="J9" s="246"/>
      <c r="K9" s="246"/>
      <c r="L9" s="246"/>
      <c r="M9" s="246"/>
      <c r="N9" s="247"/>
      <c r="O9" s="248" t="s">
        <v>60</v>
      </c>
      <c r="P9" s="246"/>
      <c r="Q9" s="246"/>
      <c r="R9" s="246"/>
      <c r="S9" s="246"/>
      <c r="T9" s="246"/>
      <c r="U9" s="246"/>
      <c r="V9" s="246"/>
      <c r="W9" s="247"/>
      <c r="X9" s="248" t="s">
        <v>25</v>
      </c>
      <c r="Y9" s="246"/>
      <c r="Z9" s="246"/>
      <c r="AA9" s="250"/>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46" t="s">
        <v>52</v>
      </c>
      <c r="G9" s="246"/>
      <c r="H9" s="246"/>
      <c r="I9" s="246"/>
      <c r="J9" s="246"/>
      <c r="K9" s="246"/>
      <c r="L9" s="246"/>
      <c r="M9" s="246"/>
      <c r="N9" s="247"/>
      <c r="O9" s="248" t="s">
        <v>53</v>
      </c>
      <c r="P9" s="246"/>
      <c r="Q9" s="246"/>
      <c r="R9" s="246"/>
      <c r="S9" s="246"/>
      <c r="T9" s="246"/>
      <c r="U9" s="246"/>
      <c r="V9" s="246"/>
      <c r="W9" s="247"/>
      <c r="X9" s="248" t="s">
        <v>25</v>
      </c>
      <c r="Y9" s="246"/>
      <c r="Z9" s="246"/>
      <c r="AA9" s="250"/>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46" t="s">
        <v>50</v>
      </c>
      <c r="G9" s="246"/>
      <c r="H9" s="246"/>
      <c r="I9" s="246"/>
      <c r="J9" s="246"/>
      <c r="K9" s="246"/>
      <c r="L9" s="246"/>
      <c r="M9" s="246"/>
      <c r="N9" s="247"/>
      <c r="O9" s="248" t="s">
        <v>51</v>
      </c>
      <c r="P9" s="246"/>
      <c r="Q9" s="246"/>
      <c r="R9" s="246"/>
      <c r="S9" s="246"/>
      <c r="T9" s="246"/>
      <c r="U9" s="246"/>
      <c r="V9" s="246"/>
      <c r="W9" s="247"/>
      <c r="X9" s="248" t="s">
        <v>25</v>
      </c>
      <c r="Y9" s="246"/>
      <c r="Z9" s="246"/>
      <c r="AA9" s="250"/>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46" t="s">
        <v>13</v>
      </c>
      <c r="G9" s="246"/>
      <c r="H9" s="246"/>
      <c r="I9" s="246"/>
      <c r="J9" s="246"/>
      <c r="K9" s="246"/>
      <c r="L9" s="246"/>
      <c r="M9" s="246"/>
      <c r="N9" s="247"/>
      <c r="O9" s="248" t="s">
        <v>14</v>
      </c>
      <c r="P9" s="246"/>
      <c r="Q9" s="246"/>
      <c r="R9" s="246"/>
      <c r="S9" s="246"/>
      <c r="T9" s="246"/>
      <c r="U9" s="246"/>
      <c r="V9" s="246"/>
      <c r="W9" s="247"/>
      <c r="X9" s="248" t="s">
        <v>25</v>
      </c>
      <c r="Y9" s="246"/>
      <c r="Z9" s="246"/>
      <c r="AA9" s="250"/>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46" t="s">
        <v>13</v>
      </c>
      <c r="G9" s="246"/>
      <c r="H9" s="246"/>
      <c r="I9" s="246"/>
      <c r="J9" s="246"/>
      <c r="K9" s="246"/>
      <c r="L9" s="246"/>
      <c r="M9" s="246"/>
      <c r="N9" s="247"/>
      <c r="O9" s="248" t="s">
        <v>14</v>
      </c>
      <c r="P9" s="246"/>
      <c r="Q9" s="246"/>
      <c r="R9" s="246"/>
      <c r="S9" s="246"/>
      <c r="T9" s="246"/>
      <c r="U9" s="246"/>
      <c r="V9" s="246"/>
      <c r="W9" s="247"/>
      <c r="X9" s="248" t="s">
        <v>81</v>
      </c>
      <c r="Y9" s="246"/>
      <c r="Z9" s="246"/>
      <c r="AA9" s="250"/>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46" t="s">
        <v>43</v>
      </c>
      <c r="G9" s="246"/>
      <c r="H9" s="246"/>
      <c r="I9" s="246"/>
      <c r="J9" s="246"/>
      <c r="K9" s="246"/>
      <c r="L9" s="246"/>
      <c r="M9" s="246"/>
      <c r="N9" s="247"/>
      <c r="O9" s="248" t="s">
        <v>44</v>
      </c>
      <c r="P9" s="246"/>
      <c r="Q9" s="246"/>
      <c r="R9" s="246"/>
      <c r="S9" s="246"/>
      <c r="T9" s="246"/>
      <c r="U9" s="246"/>
      <c r="V9" s="246"/>
      <c r="W9" s="247"/>
      <c r="X9" s="248" t="s">
        <v>25</v>
      </c>
      <c r="Y9" s="246"/>
      <c r="Z9" s="246"/>
      <c r="AA9" s="250"/>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46" t="s">
        <v>41</v>
      </c>
      <c r="G9" s="246"/>
      <c r="H9" s="246"/>
      <c r="I9" s="246"/>
      <c r="J9" s="246"/>
      <c r="K9" s="246"/>
      <c r="L9" s="246"/>
      <c r="M9" s="246"/>
      <c r="N9" s="247"/>
      <c r="O9" s="248" t="s">
        <v>41</v>
      </c>
      <c r="P9" s="246"/>
      <c r="Q9" s="246"/>
      <c r="R9" s="246"/>
      <c r="S9" s="246"/>
      <c r="T9" s="246"/>
      <c r="U9" s="246"/>
      <c r="V9" s="246"/>
      <c r="W9" s="247"/>
      <c r="X9" s="248" t="s">
        <v>25</v>
      </c>
      <c r="Y9" s="246"/>
      <c r="Z9" s="246"/>
      <c r="AA9" s="250"/>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46" t="s">
        <v>39</v>
      </c>
      <c r="G9" s="246"/>
      <c r="H9" s="246"/>
      <c r="I9" s="246"/>
      <c r="J9" s="246"/>
      <c r="K9" s="246"/>
      <c r="L9" s="247"/>
      <c r="M9" s="248" t="s">
        <v>38</v>
      </c>
      <c r="N9" s="246"/>
      <c r="O9" s="246"/>
      <c r="P9" s="246"/>
      <c r="Q9" s="246"/>
      <c r="R9" s="246"/>
      <c r="S9" s="247"/>
      <c r="T9" s="248" t="s">
        <v>25</v>
      </c>
      <c r="U9" s="246"/>
      <c r="V9" s="250"/>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46" t="s">
        <v>35</v>
      </c>
      <c r="G9" s="246"/>
      <c r="H9" s="246"/>
      <c r="I9" s="246"/>
      <c r="J9" s="246"/>
      <c r="K9" s="246"/>
      <c r="L9" s="247"/>
      <c r="M9" s="248" t="s">
        <v>36</v>
      </c>
      <c r="N9" s="246"/>
      <c r="O9" s="246"/>
      <c r="P9" s="246"/>
      <c r="Q9" s="246"/>
      <c r="R9" s="246"/>
      <c r="S9" s="247"/>
      <c r="T9" s="248" t="s">
        <v>25</v>
      </c>
      <c r="U9" s="246"/>
      <c r="V9" s="250"/>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46" t="s">
        <v>32</v>
      </c>
      <c r="G9" s="246"/>
      <c r="H9" s="246"/>
      <c r="I9" s="246"/>
      <c r="J9" s="246"/>
      <c r="K9" s="246"/>
      <c r="L9" s="247"/>
      <c r="M9" s="248" t="s">
        <v>33</v>
      </c>
      <c r="N9" s="246"/>
      <c r="O9" s="246"/>
      <c r="P9" s="246"/>
      <c r="Q9" s="246"/>
      <c r="R9" s="246"/>
      <c r="S9" s="247"/>
      <c r="T9" s="248" t="s">
        <v>25</v>
      </c>
      <c r="U9" s="246"/>
      <c r="V9" s="250"/>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46" t="s">
        <v>27</v>
      </c>
      <c r="G9" s="246"/>
      <c r="H9" s="246"/>
      <c r="I9" s="246"/>
      <c r="J9" s="246"/>
      <c r="K9" s="246"/>
      <c r="L9" s="247"/>
      <c r="M9" s="248" t="s">
        <v>28</v>
      </c>
      <c r="N9" s="246"/>
      <c r="O9" s="246"/>
      <c r="P9" s="246"/>
      <c r="Q9" s="246"/>
      <c r="R9" s="246"/>
      <c r="S9" s="247"/>
      <c r="T9" s="248" t="s">
        <v>25</v>
      </c>
      <c r="U9" s="246"/>
      <c r="V9" s="250"/>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46" t="s">
        <v>65</v>
      </c>
      <c r="G9" s="246"/>
      <c r="H9" s="246"/>
      <c r="I9" s="246"/>
      <c r="J9" s="246"/>
      <c r="K9" s="246"/>
      <c r="L9" s="247"/>
      <c r="M9" s="248" t="s">
        <v>66</v>
      </c>
      <c r="N9" s="246"/>
      <c r="O9" s="246"/>
      <c r="P9" s="246"/>
      <c r="Q9" s="246"/>
      <c r="R9" s="246"/>
      <c r="S9" s="247"/>
      <c r="T9" s="248" t="s">
        <v>25</v>
      </c>
      <c r="U9" s="246"/>
      <c r="V9" s="250"/>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52" t="s">
        <v>62</v>
      </c>
      <c r="G9" s="252"/>
      <c r="H9" s="252"/>
      <c r="I9" s="252"/>
      <c r="J9" s="252"/>
      <c r="K9" s="252"/>
      <c r="L9" s="253"/>
      <c r="M9" s="251" t="s">
        <v>63</v>
      </c>
      <c r="N9" s="252"/>
      <c r="O9" s="252"/>
      <c r="P9" s="252"/>
      <c r="Q9" s="252"/>
      <c r="R9" s="252"/>
      <c r="S9" s="253"/>
      <c r="T9" s="251" t="s">
        <v>25</v>
      </c>
      <c r="U9" s="252"/>
      <c r="V9" s="254"/>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55" t="s">
        <v>59</v>
      </c>
      <c r="G6" s="255"/>
      <c r="H6" s="255"/>
      <c r="I6" s="255"/>
      <c r="J6" s="255"/>
      <c r="K6" s="255"/>
      <c r="L6" s="256"/>
      <c r="M6" s="257" t="s">
        <v>60</v>
      </c>
      <c r="N6" s="255"/>
      <c r="O6" s="255"/>
      <c r="P6" s="255"/>
      <c r="Q6" s="255"/>
      <c r="R6" s="255"/>
      <c r="S6" s="256"/>
      <c r="T6" s="257" t="s">
        <v>25</v>
      </c>
      <c r="U6" s="255"/>
      <c r="V6" s="255"/>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55" t="s">
        <v>52</v>
      </c>
      <c r="G6" s="255"/>
      <c r="H6" s="255"/>
      <c r="I6" s="255"/>
      <c r="J6" s="255"/>
      <c r="K6" s="255"/>
      <c r="L6" s="256"/>
      <c r="M6" s="257" t="s">
        <v>53</v>
      </c>
      <c r="N6" s="255"/>
      <c r="O6" s="255"/>
      <c r="P6" s="255"/>
      <c r="Q6" s="255"/>
      <c r="R6" s="255"/>
      <c r="S6" s="256"/>
      <c r="T6" s="257" t="s">
        <v>25</v>
      </c>
      <c r="U6" s="255"/>
      <c r="V6" s="255"/>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58" t="s">
        <v>50</v>
      </c>
      <c r="G6" s="258"/>
      <c r="H6" s="258"/>
      <c r="I6" s="258"/>
      <c r="J6" s="258"/>
      <c r="K6" s="258"/>
      <c r="L6" s="253"/>
      <c r="M6" s="251" t="s">
        <v>51</v>
      </c>
      <c r="N6" s="258"/>
      <c r="O6" s="258"/>
      <c r="P6" s="258"/>
      <c r="Q6" s="258"/>
      <c r="R6" s="258"/>
      <c r="S6" s="253"/>
      <c r="T6" s="251" t="s">
        <v>25</v>
      </c>
      <c r="U6" s="258"/>
      <c r="V6" s="258"/>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58" t="s">
        <v>13</v>
      </c>
      <c r="G6" s="258"/>
      <c r="H6" s="258"/>
      <c r="I6" s="258"/>
      <c r="J6" s="258"/>
      <c r="K6" s="258"/>
      <c r="L6" s="253"/>
      <c r="M6" s="251" t="s">
        <v>14</v>
      </c>
      <c r="N6" s="258"/>
      <c r="O6" s="258"/>
      <c r="P6" s="258"/>
      <c r="Q6" s="258"/>
      <c r="R6" s="258"/>
      <c r="S6" s="253"/>
      <c r="T6" s="251" t="s">
        <v>25</v>
      </c>
      <c r="U6" s="258"/>
      <c r="V6" s="25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58" t="s">
        <v>43</v>
      </c>
      <c r="G6" s="258"/>
      <c r="H6" s="258"/>
      <c r="I6" s="258"/>
      <c r="J6" s="258"/>
      <c r="K6" s="258"/>
      <c r="L6" s="253"/>
      <c r="M6" s="251" t="s">
        <v>44</v>
      </c>
      <c r="N6" s="258"/>
      <c r="O6" s="258"/>
      <c r="P6" s="258"/>
      <c r="Q6" s="258"/>
      <c r="R6" s="258"/>
      <c r="S6" s="253"/>
      <c r="T6" s="251" t="s">
        <v>25</v>
      </c>
      <c r="U6" s="258"/>
      <c r="V6" s="25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58" t="s">
        <v>41</v>
      </c>
      <c r="G6" s="258"/>
      <c r="H6" s="258"/>
      <c r="I6" s="258"/>
      <c r="J6" s="258"/>
      <c r="K6" s="258"/>
      <c r="L6" s="253"/>
      <c r="M6" s="251" t="s">
        <v>41</v>
      </c>
      <c r="N6" s="258"/>
      <c r="O6" s="258"/>
      <c r="P6" s="258"/>
      <c r="Q6" s="258"/>
      <c r="R6" s="258"/>
      <c r="S6" s="253"/>
      <c r="T6" s="251" t="s">
        <v>25</v>
      </c>
      <c r="U6" s="258"/>
      <c r="V6" s="25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1" t="s">
        <v>39</v>
      </c>
      <c r="G6" s="259"/>
      <c r="H6" s="259"/>
      <c r="I6" s="260"/>
      <c r="J6" s="261"/>
      <c r="K6" s="251" t="s">
        <v>38</v>
      </c>
      <c r="L6" s="259"/>
      <c r="M6" s="259"/>
      <c r="N6" s="260"/>
      <c r="O6" s="261"/>
      <c r="P6" s="258" t="s">
        <v>25</v>
      </c>
      <c r="Q6" s="262"/>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1" t="s">
        <v>35</v>
      </c>
      <c r="G6" s="259"/>
      <c r="H6" s="259"/>
      <c r="I6" s="260"/>
      <c r="J6" s="261"/>
      <c r="K6" s="251" t="s">
        <v>36</v>
      </c>
      <c r="L6" s="259"/>
      <c r="M6" s="259"/>
      <c r="N6" s="260"/>
      <c r="O6" s="261"/>
      <c r="P6" s="258" t="s">
        <v>25</v>
      </c>
      <c r="Q6" s="262"/>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1" t="s">
        <v>32</v>
      </c>
      <c r="G6" s="259"/>
      <c r="H6" s="259"/>
      <c r="I6" s="260"/>
      <c r="J6" s="261"/>
      <c r="K6" s="251" t="s">
        <v>33</v>
      </c>
      <c r="L6" s="259"/>
      <c r="M6" s="259"/>
      <c r="N6" s="260"/>
      <c r="O6" s="261"/>
      <c r="P6" s="258" t="s">
        <v>25</v>
      </c>
      <c r="Q6" s="262"/>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1" t="s">
        <v>27</v>
      </c>
      <c r="G6" s="259"/>
      <c r="H6" s="259"/>
      <c r="I6" s="260"/>
      <c r="J6" s="261"/>
      <c r="K6" s="251" t="s">
        <v>28</v>
      </c>
      <c r="L6" s="259"/>
      <c r="M6" s="259"/>
      <c r="N6" s="260"/>
      <c r="O6" s="261"/>
      <c r="P6" s="258" t="s">
        <v>25</v>
      </c>
      <c r="Q6" s="262"/>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 </vt:lpstr>
      <vt:lpstr>Notlar</vt:lpstr>
      <vt:lpstr>Yasal Uyarı</vt:lpstr>
      <vt:lpstr>Gemi Doluluk Oranları</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2024-01-15T13:36:55Z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